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JAS\Desktop\ING. HERNAN DARIO\12. CONSOLIDADO MENSUAL SATISFACCION  2020\"/>
    </mc:Choice>
  </mc:AlternateContent>
  <bookViews>
    <workbookView xWindow="0" yWindow="0" windowWidth="23160" windowHeight="9660" activeTab="5"/>
  </bookViews>
  <sheets>
    <sheet name="URG" sheetId="3" r:id="rId1"/>
    <sheet name="QUIROF" sheetId="1" r:id="rId2"/>
    <sheet name="HOSPIT" sheetId="2" r:id="rId3"/>
    <sheet name="UCIN" sheetId="5" r:id="rId4"/>
    <sheet name="UCI" sheetId="6" r:id="rId5"/>
    <sheet name="TOTAL" sheetId="7" r:id="rId6"/>
    <sheet name="GESTANTES" sheetId="8" r:id="rId7"/>
    <sheet name="FAMILIARES" sheetId="9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32" i="8" l="1"/>
  <c r="Y32" i="8"/>
  <c r="X32" i="8"/>
  <c r="W32" i="8"/>
  <c r="V32" i="8"/>
  <c r="U32" i="8"/>
  <c r="T32" i="8"/>
  <c r="S32" i="8"/>
  <c r="R32" i="8"/>
  <c r="Q32" i="8"/>
  <c r="P32" i="8"/>
  <c r="O32" i="8"/>
  <c r="N32" i="8"/>
  <c r="M32" i="8"/>
  <c r="L32" i="8"/>
  <c r="K32" i="8"/>
  <c r="J32" i="8"/>
  <c r="I32" i="8"/>
  <c r="H32" i="8"/>
  <c r="G32" i="8"/>
  <c r="F32" i="8"/>
  <c r="E32" i="8"/>
  <c r="D32" i="8"/>
  <c r="C32" i="8"/>
  <c r="AA31" i="8"/>
  <c r="AA30" i="8"/>
  <c r="AA29" i="8"/>
  <c r="AA28" i="8"/>
  <c r="AA27" i="8"/>
  <c r="Z26" i="8"/>
  <c r="Y26" i="8"/>
  <c r="X26" i="8"/>
  <c r="W26" i="8"/>
  <c r="V26" i="8"/>
  <c r="U26" i="8"/>
  <c r="T26" i="8"/>
  <c r="S26" i="8"/>
  <c r="R26" i="8"/>
  <c r="Q26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C26" i="8"/>
  <c r="AA25" i="8"/>
  <c r="AA24" i="8"/>
  <c r="AA23" i="8"/>
  <c r="AA22" i="8"/>
  <c r="Z21" i="8"/>
  <c r="Y21" i="8"/>
  <c r="X21" i="8"/>
  <c r="W21" i="8"/>
  <c r="V21" i="8"/>
  <c r="U21" i="8"/>
  <c r="T21" i="8"/>
  <c r="S21" i="8"/>
  <c r="R21" i="8"/>
  <c r="Q21" i="8"/>
  <c r="P21" i="8"/>
  <c r="O21" i="8"/>
  <c r="N21" i="8"/>
  <c r="M21" i="8"/>
  <c r="L21" i="8"/>
  <c r="K21" i="8"/>
  <c r="J21" i="8"/>
  <c r="I21" i="8"/>
  <c r="H21" i="8"/>
  <c r="G21" i="8"/>
  <c r="F21" i="8"/>
  <c r="E21" i="8"/>
  <c r="D21" i="8"/>
  <c r="C21" i="8"/>
  <c r="AA20" i="8"/>
  <c r="AA19" i="8"/>
  <c r="AA18" i="8"/>
  <c r="Y17" i="8"/>
  <c r="X17" i="8"/>
  <c r="W17" i="8"/>
  <c r="V17" i="8"/>
  <c r="V33" i="8" s="1"/>
  <c r="U17" i="8"/>
  <c r="T17" i="8"/>
  <c r="S17" i="8"/>
  <c r="R17" i="8"/>
  <c r="R33" i="8" s="1"/>
  <c r="Q17" i="8"/>
  <c r="P17" i="8"/>
  <c r="O17" i="8"/>
  <c r="N17" i="8"/>
  <c r="M17" i="8"/>
  <c r="M33" i="8" s="1"/>
  <c r="L17" i="8"/>
  <c r="K17" i="8"/>
  <c r="J17" i="8"/>
  <c r="I17" i="8"/>
  <c r="I33" i="8" s="1"/>
  <c r="H17" i="8"/>
  <c r="G17" i="8"/>
  <c r="F17" i="8"/>
  <c r="E17" i="8"/>
  <c r="E33" i="8" s="1"/>
  <c r="D17" i="8"/>
  <c r="C17" i="8"/>
  <c r="AA16" i="8"/>
  <c r="AA15" i="8"/>
  <c r="AA14" i="8"/>
  <c r="AA13" i="8"/>
  <c r="AA12" i="8"/>
  <c r="AA11" i="8"/>
  <c r="T33" i="8" l="1"/>
  <c r="X33" i="8"/>
  <c r="Y33" i="8"/>
  <c r="N33" i="8"/>
  <c r="AA26" i="8"/>
  <c r="P33" i="8"/>
  <c r="C33" i="8"/>
  <c r="G33" i="8"/>
  <c r="K33" i="8"/>
  <c r="AA21" i="8"/>
  <c r="Z33" i="8"/>
  <c r="AA17" i="8"/>
  <c r="F33" i="8"/>
  <c r="J33" i="8"/>
  <c r="O33" i="8"/>
  <c r="Q33" i="8"/>
  <c r="U33" i="8"/>
  <c r="D33" i="8"/>
  <c r="H33" i="8"/>
  <c r="L33" i="8"/>
  <c r="S33" i="8"/>
  <c r="W33" i="8"/>
  <c r="AA32" i="8"/>
  <c r="D33" i="7"/>
  <c r="E33" i="7"/>
  <c r="F33" i="7"/>
  <c r="G33" i="7"/>
  <c r="H33" i="7"/>
  <c r="C33" i="7"/>
  <c r="D32" i="7"/>
  <c r="E32" i="7"/>
  <c r="F32" i="7"/>
  <c r="G32" i="7"/>
  <c r="H32" i="7"/>
  <c r="C32" i="7"/>
  <c r="D26" i="7"/>
  <c r="E26" i="7"/>
  <c r="F26" i="7"/>
  <c r="G26" i="7"/>
  <c r="H26" i="7"/>
  <c r="C26" i="7"/>
  <c r="D21" i="7"/>
  <c r="E21" i="7"/>
  <c r="F21" i="7"/>
  <c r="G21" i="7"/>
  <c r="H21" i="7"/>
  <c r="C21" i="7"/>
  <c r="D17" i="7"/>
  <c r="E17" i="7"/>
  <c r="F17" i="7"/>
  <c r="G17" i="7"/>
  <c r="H17" i="7"/>
  <c r="C17" i="7"/>
  <c r="AA33" i="8" l="1"/>
  <c r="U32" i="2"/>
  <c r="U21" i="2"/>
  <c r="U17" i="2"/>
  <c r="V17" i="2"/>
  <c r="W17" i="2"/>
  <c r="X17" i="2"/>
  <c r="AK32" i="2"/>
  <c r="AL32" i="2"/>
  <c r="AM32" i="2"/>
  <c r="AN32" i="2"/>
  <c r="AO32" i="2"/>
  <c r="AP32" i="2"/>
  <c r="AQ32" i="2"/>
  <c r="AR32" i="2"/>
  <c r="AS32" i="2"/>
  <c r="AT32" i="2"/>
  <c r="AU32" i="2"/>
  <c r="AV32" i="2"/>
  <c r="AW32" i="2"/>
  <c r="AX32" i="2"/>
  <c r="AY32" i="2"/>
  <c r="AZ32" i="2"/>
  <c r="AK26" i="2"/>
  <c r="AL26" i="2"/>
  <c r="AM26" i="2"/>
  <c r="AN26" i="2"/>
  <c r="AO26" i="2"/>
  <c r="AP26" i="2"/>
  <c r="AQ26" i="2"/>
  <c r="AR26" i="2"/>
  <c r="AS26" i="2"/>
  <c r="AT26" i="2"/>
  <c r="AU26" i="2"/>
  <c r="AV26" i="2"/>
  <c r="AW26" i="2"/>
  <c r="AX26" i="2"/>
  <c r="AY26" i="2"/>
  <c r="AZ26" i="2"/>
  <c r="AK21" i="2"/>
  <c r="AL21" i="2"/>
  <c r="AM21" i="2"/>
  <c r="AN21" i="2"/>
  <c r="AO21" i="2"/>
  <c r="AP21" i="2"/>
  <c r="AQ21" i="2"/>
  <c r="AR21" i="2"/>
  <c r="AS21" i="2"/>
  <c r="AT21" i="2"/>
  <c r="AU21" i="2"/>
  <c r="AV21" i="2"/>
  <c r="AW21" i="2"/>
  <c r="AX21" i="2"/>
  <c r="AY21" i="2"/>
  <c r="AZ21" i="2"/>
  <c r="BA21" i="2"/>
  <c r="AF17" i="2"/>
  <c r="AG17" i="2"/>
  <c r="AH17" i="2"/>
  <c r="AI17" i="2"/>
  <c r="AJ17" i="2"/>
  <c r="AK17" i="2"/>
  <c r="AL17" i="2"/>
  <c r="AM17" i="2"/>
  <c r="AM33" i="2" s="1"/>
  <c r="AN17" i="2"/>
  <c r="AO17" i="2"/>
  <c r="AP17" i="2"/>
  <c r="AQ17" i="2"/>
  <c r="AQ33" i="2" s="1"/>
  <c r="AR17" i="2"/>
  <c r="AS17" i="2"/>
  <c r="AT17" i="2"/>
  <c r="AU17" i="2"/>
  <c r="AU33" i="2" s="1"/>
  <c r="AV17" i="2"/>
  <c r="AW17" i="2"/>
  <c r="AX17" i="2"/>
  <c r="AY17" i="2"/>
  <c r="AZ17" i="2"/>
  <c r="BA17" i="2"/>
  <c r="BB17" i="2"/>
  <c r="BC17" i="2"/>
  <c r="BD17" i="2"/>
  <c r="BE17" i="2"/>
  <c r="BF17" i="2"/>
  <c r="BG17" i="2"/>
  <c r="BH17" i="2"/>
  <c r="BI17" i="2"/>
  <c r="BJ17" i="2"/>
  <c r="AR33" i="2" l="1"/>
  <c r="AZ33" i="2"/>
  <c r="AY33" i="2"/>
  <c r="AX33" i="2"/>
  <c r="AN33" i="2"/>
  <c r="AW33" i="2"/>
  <c r="AV33" i="2"/>
  <c r="AT33" i="2"/>
  <c r="AP33" i="2"/>
  <c r="AL33" i="2"/>
  <c r="AS33" i="2"/>
  <c r="AO33" i="2"/>
  <c r="AK33" i="2"/>
  <c r="AC11" i="6"/>
  <c r="AC12" i="6"/>
  <c r="AC13" i="6"/>
  <c r="AC14" i="6"/>
  <c r="AC15" i="6"/>
  <c r="X25" i="6"/>
  <c r="Y25" i="6"/>
  <c r="Z25" i="6"/>
  <c r="AA25" i="6"/>
  <c r="AB25" i="6"/>
  <c r="AC24" i="6"/>
  <c r="N25" i="6"/>
  <c r="L25" i="6"/>
  <c r="L32" i="6" s="1"/>
  <c r="L33" i="6" s="1"/>
  <c r="D25" i="6"/>
  <c r="AB31" i="6"/>
  <c r="AA31" i="6"/>
  <c r="Z31" i="6"/>
  <c r="Y31" i="6"/>
  <c r="X31" i="6"/>
  <c r="W31" i="6"/>
  <c r="V31" i="6"/>
  <c r="U31" i="6"/>
  <c r="T31" i="6"/>
  <c r="S31" i="6"/>
  <c r="R31" i="6"/>
  <c r="Q31" i="6"/>
  <c r="P31" i="6"/>
  <c r="O31" i="6"/>
  <c r="N31" i="6"/>
  <c r="M31" i="6"/>
  <c r="L31" i="6"/>
  <c r="K31" i="6"/>
  <c r="J31" i="6"/>
  <c r="I31" i="6"/>
  <c r="H31" i="6"/>
  <c r="G31" i="6"/>
  <c r="F31" i="6"/>
  <c r="E31" i="6"/>
  <c r="D31" i="6"/>
  <c r="AC30" i="6"/>
  <c r="AC29" i="6"/>
  <c r="AC28" i="6"/>
  <c r="AC27" i="6"/>
  <c r="AC26" i="6"/>
  <c r="W25" i="6"/>
  <c r="V25" i="6"/>
  <c r="U25" i="6"/>
  <c r="T25" i="6"/>
  <c r="S25" i="6"/>
  <c r="R25" i="6"/>
  <c r="Q25" i="6"/>
  <c r="P25" i="6"/>
  <c r="O25" i="6"/>
  <c r="M25" i="6"/>
  <c r="K25" i="6"/>
  <c r="J25" i="6"/>
  <c r="I25" i="6"/>
  <c r="H25" i="6"/>
  <c r="G25" i="6"/>
  <c r="F25" i="6"/>
  <c r="E25" i="6"/>
  <c r="AC23" i="6"/>
  <c r="AC22" i="6"/>
  <c r="AC25" i="6" s="1"/>
  <c r="AC21" i="6"/>
  <c r="AB20" i="6"/>
  <c r="AA20" i="6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AC19" i="6"/>
  <c r="AC18" i="6"/>
  <c r="AC17" i="6"/>
  <c r="AC20" i="6" s="1"/>
  <c r="AB16" i="6"/>
  <c r="AB32" i="6" s="1"/>
  <c r="AB33" i="6" s="1"/>
  <c r="AA16" i="6"/>
  <c r="Z16" i="6"/>
  <c r="Z32" i="6" s="1"/>
  <c r="Z33" i="6" s="1"/>
  <c r="Y16" i="6"/>
  <c r="X16" i="6"/>
  <c r="X32" i="6" s="1"/>
  <c r="X33" i="6" s="1"/>
  <c r="W16" i="6"/>
  <c r="V16" i="6"/>
  <c r="V32" i="6" s="1"/>
  <c r="V33" i="6" s="1"/>
  <c r="U16" i="6"/>
  <c r="T16" i="6"/>
  <c r="S16" i="6"/>
  <c r="R16" i="6"/>
  <c r="R32" i="6" s="1"/>
  <c r="R33" i="6" s="1"/>
  <c r="Q16" i="6"/>
  <c r="P16" i="6"/>
  <c r="O16" i="6"/>
  <c r="N16" i="6"/>
  <c r="M16" i="6"/>
  <c r="M32" i="6" s="1"/>
  <c r="M33" i="6" s="1"/>
  <c r="L16" i="6"/>
  <c r="K16" i="6"/>
  <c r="J16" i="6"/>
  <c r="J32" i="6" s="1"/>
  <c r="J33" i="6" s="1"/>
  <c r="I16" i="6"/>
  <c r="I32" i="6" s="1"/>
  <c r="I33" i="6" s="1"/>
  <c r="H16" i="6"/>
  <c r="G16" i="6"/>
  <c r="F16" i="6"/>
  <c r="F32" i="6" s="1"/>
  <c r="F33" i="6" s="1"/>
  <c r="E16" i="6"/>
  <c r="E32" i="6" s="1"/>
  <c r="E33" i="6" s="1"/>
  <c r="D16" i="6"/>
  <c r="AC10" i="6"/>
  <c r="G32" i="6" l="1"/>
  <c r="G33" i="6" s="1"/>
  <c r="O32" i="6"/>
  <c r="O33" i="6" s="1"/>
  <c r="S32" i="6"/>
  <c r="S33" i="6" s="1"/>
  <c r="W32" i="6"/>
  <c r="W33" i="6" s="1"/>
  <c r="H32" i="6"/>
  <c r="H33" i="6" s="1"/>
  <c r="AC31" i="6"/>
  <c r="K32" i="6"/>
  <c r="K33" i="6" s="1"/>
  <c r="Q32" i="6"/>
  <c r="Q33" i="6" s="1"/>
  <c r="U32" i="6"/>
  <c r="U33" i="6" s="1"/>
  <c r="Y32" i="6"/>
  <c r="Y33" i="6" s="1"/>
  <c r="P32" i="6"/>
  <c r="P33" i="6" s="1"/>
  <c r="T32" i="6"/>
  <c r="T33" i="6" s="1"/>
  <c r="D32" i="6"/>
  <c r="AC16" i="6"/>
  <c r="AC33" i="6" s="1"/>
  <c r="AA32" i="6"/>
  <c r="AA33" i="6" s="1"/>
  <c r="N32" i="6"/>
  <c r="N33" i="6" s="1"/>
  <c r="D33" i="6"/>
  <c r="AC32" i="6"/>
  <c r="V12" i="5" l="1"/>
  <c r="V13" i="5"/>
  <c r="V14" i="5"/>
  <c r="V15" i="5"/>
  <c r="V18" i="5" s="1"/>
  <c r="V16" i="5"/>
  <c r="V17" i="5"/>
  <c r="C18" i="5"/>
  <c r="D18" i="5"/>
  <c r="D34" i="5" s="1"/>
  <c r="E18" i="5"/>
  <c r="F18" i="5"/>
  <c r="G18" i="5"/>
  <c r="H18" i="5"/>
  <c r="H34" i="5" s="1"/>
  <c r="I18" i="5"/>
  <c r="J18" i="5"/>
  <c r="K18" i="5"/>
  <c r="L18" i="5"/>
  <c r="L34" i="5" s="1"/>
  <c r="M18" i="5"/>
  <c r="N18" i="5"/>
  <c r="O18" i="5"/>
  <c r="P18" i="5"/>
  <c r="P34" i="5" s="1"/>
  <c r="Q18" i="5"/>
  <c r="R18" i="5"/>
  <c r="S18" i="5"/>
  <c r="T18" i="5"/>
  <c r="T34" i="5" s="1"/>
  <c r="U18" i="5"/>
  <c r="V19" i="5"/>
  <c r="V20" i="5"/>
  <c r="V21" i="5"/>
  <c r="V22" i="5" s="1"/>
  <c r="C22" i="5"/>
  <c r="D22" i="5"/>
  <c r="E22" i="5"/>
  <c r="F22" i="5"/>
  <c r="F34" i="5" s="1"/>
  <c r="G22" i="5"/>
  <c r="H22" i="5"/>
  <c r="I22" i="5"/>
  <c r="J22" i="5"/>
  <c r="J34" i="5" s="1"/>
  <c r="K22" i="5"/>
  <c r="L22" i="5"/>
  <c r="M22" i="5"/>
  <c r="N22" i="5"/>
  <c r="N34" i="5" s="1"/>
  <c r="O22" i="5"/>
  <c r="P22" i="5"/>
  <c r="Q22" i="5"/>
  <c r="R22" i="5"/>
  <c r="R34" i="5" s="1"/>
  <c r="S22" i="5"/>
  <c r="T22" i="5"/>
  <c r="U22" i="5"/>
  <c r="V23" i="5"/>
  <c r="V27" i="5" s="1"/>
  <c r="V24" i="5"/>
  <c r="V25" i="5"/>
  <c r="V26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8" i="5"/>
  <c r="V29" i="5"/>
  <c r="V33" i="5" s="1"/>
  <c r="V30" i="5"/>
  <c r="V31" i="5"/>
  <c r="V32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E34" i="5"/>
  <c r="I34" i="5"/>
  <c r="M34" i="5"/>
  <c r="Q34" i="5"/>
  <c r="U34" i="5"/>
  <c r="S34" i="5" l="1"/>
  <c r="K34" i="5"/>
  <c r="V34" i="5"/>
  <c r="O34" i="5"/>
  <c r="C34" i="5"/>
  <c r="G34" i="5"/>
  <c r="AA32" i="2" l="1"/>
  <c r="AB32" i="2"/>
  <c r="AC32" i="2"/>
  <c r="AD32" i="2"/>
  <c r="AE32" i="2"/>
  <c r="AF32" i="2"/>
  <c r="AG32" i="2"/>
  <c r="AH32" i="2"/>
  <c r="AI32" i="2"/>
  <c r="AJ32" i="2"/>
  <c r="BA32" i="2"/>
  <c r="BB32" i="2"/>
  <c r="BC32" i="2"/>
  <c r="BD32" i="2"/>
  <c r="BE32" i="2"/>
  <c r="BF32" i="2"/>
  <c r="AA26" i="2"/>
  <c r="AB26" i="2"/>
  <c r="AC26" i="2"/>
  <c r="AD26" i="2"/>
  <c r="AE26" i="2"/>
  <c r="AF26" i="2"/>
  <c r="AG26" i="2"/>
  <c r="AH26" i="2"/>
  <c r="AH33" i="2" s="1"/>
  <c r="AI26" i="2"/>
  <c r="AJ26" i="2"/>
  <c r="BA26" i="2"/>
  <c r="BB26" i="2"/>
  <c r="BC26" i="2"/>
  <c r="BD26" i="2"/>
  <c r="BE26" i="2"/>
  <c r="BF26" i="2"/>
  <c r="BG26" i="2"/>
  <c r="AA21" i="2"/>
  <c r="AB21" i="2"/>
  <c r="AC21" i="2"/>
  <c r="AD21" i="2"/>
  <c r="AE21" i="2"/>
  <c r="AF21" i="2"/>
  <c r="AG21" i="2"/>
  <c r="AH21" i="2"/>
  <c r="AI21" i="2"/>
  <c r="AI33" i="2" s="1"/>
  <c r="AJ21" i="2"/>
  <c r="AJ33" i="2" s="1"/>
  <c r="BB21" i="2"/>
  <c r="BC21" i="2"/>
  <c r="BD21" i="2"/>
  <c r="BE21" i="2"/>
  <c r="BF21" i="2"/>
  <c r="BG21" i="2"/>
  <c r="AA17" i="2"/>
  <c r="AB17" i="2"/>
  <c r="AC17" i="2"/>
  <c r="AD17" i="2"/>
  <c r="AE17" i="2"/>
  <c r="BD33" i="2" l="1"/>
  <c r="BA33" i="2"/>
  <c r="BE33" i="2"/>
  <c r="BC33" i="2"/>
  <c r="BF33" i="2"/>
  <c r="BB33" i="2"/>
  <c r="AG33" i="2"/>
  <c r="AF33" i="2"/>
  <c r="AE33" i="2"/>
  <c r="AD33" i="2"/>
  <c r="AC33" i="2"/>
  <c r="AB33" i="2"/>
  <c r="AA33" i="2"/>
  <c r="AM16" i="1"/>
  <c r="AM20" i="1"/>
  <c r="AM25" i="1"/>
  <c r="AM31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X31" i="1"/>
  <c r="X32" i="1" s="1"/>
  <c r="Y31" i="1"/>
  <c r="Z31" i="1"/>
  <c r="AA31" i="1"/>
  <c r="AB31" i="1"/>
  <c r="AB32" i="1" s="1"/>
  <c r="AC31" i="1"/>
  <c r="AD31" i="1"/>
  <c r="AE31" i="1"/>
  <c r="AF31" i="1"/>
  <c r="AF32" i="1" s="1"/>
  <c r="AG31" i="1"/>
  <c r="AH31" i="1"/>
  <c r="AI31" i="1"/>
  <c r="AJ31" i="1"/>
  <c r="AJ32" i="1" s="1"/>
  <c r="AK31" i="1"/>
  <c r="AL31" i="1"/>
  <c r="AJ21" i="3"/>
  <c r="AM32" i="1" l="1"/>
  <c r="AH32" i="1"/>
  <c r="AD32" i="1"/>
  <c r="Z32" i="1"/>
  <c r="AG32" i="1"/>
  <c r="Y32" i="1"/>
  <c r="AC32" i="1"/>
  <c r="AK32" i="1"/>
  <c r="AE32" i="1"/>
  <c r="AA32" i="1"/>
  <c r="AI32" i="1"/>
  <c r="S26" i="3"/>
  <c r="D26" i="3"/>
  <c r="AC21" i="3"/>
  <c r="AD21" i="3"/>
  <c r="Z26" i="3"/>
  <c r="S31" i="1" l="1"/>
  <c r="S25" i="1"/>
  <c r="S20" i="1"/>
  <c r="S16" i="1"/>
  <c r="W31" i="1"/>
  <c r="V31" i="1"/>
  <c r="U31" i="1"/>
  <c r="AL25" i="1"/>
  <c r="AL32" i="1" s="1"/>
  <c r="W25" i="1"/>
  <c r="V25" i="1"/>
  <c r="U25" i="1"/>
  <c r="W20" i="1"/>
  <c r="V20" i="1"/>
  <c r="U20" i="1"/>
  <c r="W16" i="1"/>
  <c r="V16" i="1"/>
  <c r="U16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T31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T25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T20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T16" i="1"/>
  <c r="AN26" i="1"/>
  <c r="AN21" i="1"/>
  <c r="AN17" i="1"/>
  <c r="AN10" i="1"/>
  <c r="AN11" i="1"/>
  <c r="AN12" i="1"/>
  <c r="AN13" i="1"/>
  <c r="AN14" i="1"/>
  <c r="AN15" i="1"/>
  <c r="AN18" i="1"/>
  <c r="AN19" i="1"/>
  <c r="AN22" i="1"/>
  <c r="AN23" i="1"/>
  <c r="AN24" i="1"/>
  <c r="AN27" i="1"/>
  <c r="AN28" i="1"/>
  <c r="AN29" i="1"/>
  <c r="AN30" i="1"/>
  <c r="V32" i="1" l="1"/>
  <c r="R32" i="1"/>
  <c r="N32" i="1"/>
  <c r="F32" i="1"/>
  <c r="J32" i="1"/>
  <c r="W32" i="1"/>
  <c r="S32" i="1"/>
  <c r="U32" i="1"/>
  <c r="Q32" i="1"/>
  <c r="M32" i="1"/>
  <c r="I32" i="1"/>
  <c r="P32" i="1"/>
  <c r="L32" i="1"/>
  <c r="H32" i="1"/>
  <c r="T32" i="1"/>
  <c r="O32" i="1"/>
  <c r="K32" i="1"/>
  <c r="G32" i="1"/>
  <c r="AN31" i="1"/>
  <c r="Z32" i="2" l="1"/>
  <c r="BG32" i="2"/>
  <c r="BG33" i="2" s="1"/>
  <c r="BH32" i="2"/>
  <c r="BI32" i="2"/>
  <c r="BJ32" i="2"/>
  <c r="BK32" i="2"/>
  <c r="Z26" i="2"/>
  <c r="BI26" i="2"/>
  <c r="BJ26" i="2"/>
  <c r="BK26" i="2"/>
  <c r="Z21" i="2"/>
  <c r="BH21" i="2"/>
  <c r="BI21" i="2"/>
  <c r="BJ21" i="2"/>
  <c r="BK21" i="2"/>
  <c r="Y17" i="2"/>
  <c r="Z17" i="2"/>
  <c r="BL11" i="2"/>
  <c r="BL12" i="2"/>
  <c r="BL13" i="2"/>
  <c r="BL14" i="2"/>
  <c r="BL15" i="2"/>
  <c r="BL16" i="2"/>
  <c r="BL18" i="2"/>
  <c r="BL19" i="2"/>
  <c r="BL20" i="2"/>
  <c r="BL22" i="2"/>
  <c r="BL23" i="2"/>
  <c r="BL24" i="2"/>
  <c r="BL25" i="2"/>
  <c r="BL27" i="2"/>
  <c r="BL28" i="2"/>
  <c r="BL29" i="2"/>
  <c r="BL30" i="2"/>
  <c r="BL31" i="2"/>
  <c r="D26" i="2"/>
  <c r="E26" i="2"/>
  <c r="F26" i="2"/>
  <c r="G26" i="2"/>
  <c r="D21" i="2"/>
  <c r="E21" i="2"/>
  <c r="F21" i="2"/>
  <c r="G21" i="2"/>
  <c r="D17" i="2"/>
  <c r="E17" i="2"/>
  <c r="F17" i="2"/>
  <c r="G17" i="2"/>
  <c r="D32" i="2"/>
  <c r="E32" i="2"/>
  <c r="E33" i="2" s="1"/>
  <c r="F32" i="2"/>
  <c r="G32" i="2"/>
  <c r="H32" i="2"/>
  <c r="H26" i="2"/>
  <c r="H21" i="2"/>
  <c r="H17" i="2"/>
  <c r="Y32" i="2"/>
  <c r="X32" i="2"/>
  <c r="W32" i="2"/>
  <c r="V32" i="2"/>
  <c r="T32" i="2"/>
  <c r="Y26" i="2"/>
  <c r="X26" i="2"/>
  <c r="W26" i="2"/>
  <c r="V26" i="2"/>
  <c r="U26" i="2"/>
  <c r="T26" i="2"/>
  <c r="Y21" i="2"/>
  <c r="X21" i="2"/>
  <c r="W21" i="2"/>
  <c r="V21" i="2"/>
  <c r="T21" i="2"/>
  <c r="T17" i="2"/>
  <c r="S32" i="2"/>
  <c r="R32" i="2"/>
  <c r="Q32" i="2"/>
  <c r="P32" i="2"/>
  <c r="O32" i="2"/>
  <c r="N32" i="2"/>
  <c r="S26" i="2"/>
  <c r="R26" i="2"/>
  <c r="Q26" i="2"/>
  <c r="P26" i="2"/>
  <c r="O26" i="2"/>
  <c r="N26" i="2"/>
  <c r="S21" i="2"/>
  <c r="R21" i="2"/>
  <c r="Q21" i="2"/>
  <c r="P21" i="2"/>
  <c r="O21" i="2"/>
  <c r="N21" i="2"/>
  <c r="S17" i="2"/>
  <c r="R17" i="2"/>
  <c r="Q17" i="2"/>
  <c r="P17" i="2"/>
  <c r="O17" i="2"/>
  <c r="N17" i="2"/>
  <c r="AR23" i="3"/>
  <c r="AR24" i="3"/>
  <c r="AR25" i="3"/>
  <c r="AR22" i="3"/>
  <c r="AR19" i="3"/>
  <c r="AR20" i="3"/>
  <c r="AR18" i="3"/>
  <c r="AR12" i="3"/>
  <c r="AR13" i="3"/>
  <c r="AR14" i="3"/>
  <c r="AR15" i="3"/>
  <c r="AR16" i="3"/>
  <c r="AR27" i="3"/>
  <c r="AR28" i="3"/>
  <c r="AR29" i="3"/>
  <c r="AR30" i="3"/>
  <c r="AR31" i="3"/>
  <c r="AR11" i="3"/>
  <c r="AQ32" i="3"/>
  <c r="AP32" i="3"/>
  <c r="AO32" i="3"/>
  <c r="AN32" i="3"/>
  <c r="AM32" i="3"/>
  <c r="AL32" i="3"/>
  <c r="AK32" i="3"/>
  <c r="AJ32" i="3"/>
  <c r="AI32" i="3"/>
  <c r="AH32" i="3"/>
  <c r="AG32" i="3"/>
  <c r="AF32" i="3"/>
  <c r="AE32" i="3"/>
  <c r="AD32" i="3"/>
  <c r="AC32" i="3"/>
  <c r="AB32" i="3"/>
  <c r="AA32" i="3"/>
  <c r="Z32" i="3"/>
  <c r="Y32" i="3"/>
  <c r="AQ26" i="3"/>
  <c r="AP26" i="3"/>
  <c r="AO26" i="3"/>
  <c r="AN26" i="3"/>
  <c r="AM26" i="3"/>
  <c r="AL26" i="3"/>
  <c r="AK26" i="3"/>
  <c r="AJ26" i="3"/>
  <c r="AI26" i="3"/>
  <c r="AH26" i="3"/>
  <c r="AG26" i="3"/>
  <c r="AF26" i="3"/>
  <c r="AE26" i="3"/>
  <c r="AD26" i="3"/>
  <c r="AC26" i="3"/>
  <c r="AB26" i="3"/>
  <c r="AA26" i="3"/>
  <c r="Y26" i="3"/>
  <c r="AQ21" i="3"/>
  <c r="AP21" i="3"/>
  <c r="AO21" i="3"/>
  <c r="AN21" i="3"/>
  <c r="AM21" i="3"/>
  <c r="AL21" i="3"/>
  <c r="AK21" i="3"/>
  <c r="AI21" i="3"/>
  <c r="AH21" i="3"/>
  <c r="AG21" i="3"/>
  <c r="AF21" i="3"/>
  <c r="AE21" i="3"/>
  <c r="AB21" i="3"/>
  <c r="AA21" i="3"/>
  <c r="Z21" i="3"/>
  <c r="Y21" i="3"/>
  <c r="AQ17" i="3"/>
  <c r="AP17" i="3"/>
  <c r="AO17" i="3"/>
  <c r="AN17" i="3"/>
  <c r="AM17" i="3"/>
  <c r="AL17" i="3"/>
  <c r="AK17" i="3"/>
  <c r="AJ17" i="3"/>
  <c r="AI17" i="3"/>
  <c r="AH17" i="3"/>
  <c r="AG17" i="3"/>
  <c r="AF17" i="3"/>
  <c r="AE17" i="3"/>
  <c r="AD17" i="3"/>
  <c r="AC17" i="3"/>
  <c r="AB17" i="3"/>
  <c r="AA17" i="3"/>
  <c r="Z17" i="3"/>
  <c r="Y17" i="3"/>
  <c r="BK33" i="2" l="1"/>
  <c r="BJ33" i="2"/>
  <c r="BH33" i="2"/>
  <c r="Z33" i="2"/>
  <c r="BL21" i="2"/>
  <c r="AR32" i="3"/>
  <c r="AJ33" i="3"/>
  <c r="AN33" i="3"/>
  <c r="AF33" i="3"/>
  <c r="F33" i="2"/>
  <c r="BI33" i="2"/>
  <c r="AR26" i="3"/>
  <c r="AH33" i="3"/>
  <c r="AP33" i="3"/>
  <c r="AR21" i="3"/>
  <c r="AD33" i="3"/>
  <c r="AL33" i="3"/>
  <c r="AR17" i="3"/>
  <c r="N33" i="2"/>
  <c r="R33" i="2"/>
  <c r="T33" i="2"/>
  <c r="H33" i="2"/>
  <c r="O33" i="2"/>
  <c r="S33" i="2"/>
  <c r="D33" i="2"/>
  <c r="BL17" i="2"/>
  <c r="BL26" i="2"/>
  <c r="X33" i="2"/>
  <c r="BL32" i="2"/>
  <c r="U33" i="2"/>
  <c r="Y33" i="2"/>
  <c r="G33" i="2"/>
  <c r="Q33" i="2"/>
  <c r="W33" i="2"/>
  <c r="P33" i="2"/>
  <c r="V33" i="2"/>
  <c r="AB33" i="3"/>
  <c r="Y33" i="3"/>
  <c r="AC33" i="3"/>
  <c r="AG33" i="3"/>
  <c r="AK33" i="3"/>
  <c r="AO33" i="3"/>
  <c r="Z33" i="3"/>
  <c r="AA33" i="3"/>
  <c r="AE33" i="3"/>
  <c r="AI33" i="3"/>
  <c r="AM33" i="3"/>
  <c r="AQ33" i="3"/>
  <c r="AR33" i="3" l="1"/>
  <c r="H12" i="7" l="1"/>
  <c r="H13" i="7"/>
  <c r="H14" i="7"/>
  <c r="H15" i="7"/>
  <c r="H16" i="7"/>
  <c r="H18" i="7"/>
  <c r="H19" i="7"/>
  <c r="H20" i="7"/>
  <c r="H22" i="7"/>
  <c r="H23" i="7"/>
  <c r="H24" i="7"/>
  <c r="H25" i="7"/>
  <c r="H27" i="7"/>
  <c r="H28" i="7"/>
  <c r="H29" i="7"/>
  <c r="H30" i="7"/>
  <c r="H31" i="7"/>
  <c r="H11" i="7"/>
  <c r="D31" i="1" l="1"/>
  <c r="E31" i="1"/>
  <c r="C31" i="1"/>
  <c r="I32" i="2"/>
  <c r="J32" i="2"/>
  <c r="K32" i="2"/>
  <c r="L32" i="2"/>
  <c r="M32" i="2"/>
  <c r="C32" i="2"/>
  <c r="P21" i="3" l="1"/>
  <c r="Q21" i="3"/>
  <c r="R21" i="3"/>
  <c r="S21" i="3"/>
  <c r="T21" i="3"/>
  <c r="U21" i="3"/>
  <c r="V21" i="3"/>
  <c r="W21" i="3"/>
  <c r="X21" i="3"/>
  <c r="P17" i="3"/>
  <c r="Q17" i="3"/>
  <c r="R17" i="3"/>
  <c r="S17" i="3"/>
  <c r="T17" i="3"/>
  <c r="U17" i="3"/>
  <c r="V17" i="3"/>
  <c r="W17" i="3"/>
  <c r="X17" i="3"/>
  <c r="P32" i="3"/>
  <c r="Q32" i="3"/>
  <c r="R32" i="3"/>
  <c r="S32" i="3"/>
  <c r="T32" i="3"/>
  <c r="U32" i="3"/>
  <c r="V32" i="3"/>
  <c r="W32" i="3"/>
  <c r="X32" i="3"/>
  <c r="P26" i="3"/>
  <c r="Q26" i="3"/>
  <c r="R26" i="3"/>
  <c r="T26" i="3"/>
  <c r="U26" i="3"/>
  <c r="V26" i="3"/>
  <c r="W26" i="3"/>
  <c r="X26" i="3"/>
  <c r="S33" i="3" l="1"/>
  <c r="U33" i="3"/>
  <c r="Q33" i="3"/>
  <c r="W33" i="3"/>
  <c r="X33" i="3"/>
  <c r="V33" i="3"/>
  <c r="T33" i="3"/>
  <c r="R33" i="3"/>
  <c r="P33" i="3"/>
  <c r="N17" i="3"/>
  <c r="O32" i="3"/>
  <c r="N32" i="3"/>
  <c r="M32" i="3"/>
  <c r="L32" i="3"/>
  <c r="K32" i="3"/>
  <c r="J32" i="3"/>
  <c r="I32" i="3"/>
  <c r="H32" i="3"/>
  <c r="G32" i="3"/>
  <c r="F32" i="3"/>
  <c r="E32" i="3"/>
  <c r="D32" i="3"/>
  <c r="C32" i="3"/>
  <c r="O26" i="3"/>
  <c r="N26" i="3"/>
  <c r="M26" i="3"/>
  <c r="L26" i="3"/>
  <c r="K26" i="3"/>
  <c r="J26" i="3"/>
  <c r="I26" i="3"/>
  <c r="H26" i="3"/>
  <c r="G26" i="3"/>
  <c r="F26" i="3"/>
  <c r="E26" i="3"/>
  <c r="C26" i="3"/>
  <c r="O21" i="3"/>
  <c r="N21" i="3"/>
  <c r="M21" i="3"/>
  <c r="L21" i="3"/>
  <c r="K21" i="3"/>
  <c r="J21" i="3"/>
  <c r="I21" i="3"/>
  <c r="H21" i="3"/>
  <c r="G21" i="3"/>
  <c r="F21" i="3"/>
  <c r="E21" i="3"/>
  <c r="D21" i="3"/>
  <c r="C21" i="3"/>
  <c r="O17" i="3"/>
  <c r="M17" i="3"/>
  <c r="L17" i="3"/>
  <c r="K17" i="3"/>
  <c r="J17" i="3"/>
  <c r="I17" i="3"/>
  <c r="H17" i="3"/>
  <c r="G17" i="3"/>
  <c r="F17" i="3"/>
  <c r="E17" i="3"/>
  <c r="D17" i="3"/>
  <c r="C17" i="3"/>
  <c r="M26" i="2"/>
  <c r="L26" i="2"/>
  <c r="K26" i="2"/>
  <c r="J26" i="2"/>
  <c r="I26" i="2"/>
  <c r="C26" i="2"/>
  <c r="M21" i="2"/>
  <c r="L21" i="2"/>
  <c r="K21" i="2"/>
  <c r="J21" i="2"/>
  <c r="I21" i="2"/>
  <c r="C21" i="2"/>
  <c r="M17" i="2"/>
  <c r="L17" i="2"/>
  <c r="K17" i="2"/>
  <c r="J17" i="2"/>
  <c r="I17" i="2"/>
  <c r="C17" i="2"/>
  <c r="C33" i="2" l="1"/>
  <c r="M33" i="2"/>
  <c r="J33" i="2"/>
  <c r="I33" i="2"/>
  <c r="L33" i="2"/>
  <c r="K33" i="2"/>
  <c r="O33" i="3"/>
  <c r="N33" i="3"/>
  <c r="M33" i="3"/>
  <c r="L33" i="3"/>
  <c r="K33" i="3"/>
  <c r="J33" i="3"/>
  <c r="I33" i="3"/>
  <c r="H33" i="3"/>
  <c r="G33" i="3"/>
  <c r="F33" i="3"/>
  <c r="E33" i="3"/>
  <c r="D33" i="3"/>
  <c r="C33" i="3"/>
  <c r="C16" i="1"/>
  <c r="D16" i="1"/>
  <c r="E16" i="1"/>
  <c r="C20" i="1"/>
  <c r="D20" i="1"/>
  <c r="E20" i="1"/>
  <c r="C25" i="1"/>
  <c r="D25" i="1"/>
  <c r="E25" i="1"/>
  <c r="AN20" i="1" l="1"/>
  <c r="AN25" i="1"/>
  <c r="AN16" i="1"/>
  <c r="BL33" i="2"/>
  <c r="E32" i="1"/>
  <c r="C32" i="1"/>
  <c r="D32" i="1"/>
  <c r="AN32" i="1" l="1"/>
</calcChain>
</file>

<file path=xl/sharedStrings.xml><?xml version="1.0" encoding="utf-8"?>
<sst xmlns="http://schemas.openxmlformats.org/spreadsheetml/2006/main" count="219" uniqueCount="77">
  <si>
    <t xml:space="preserve">DIMENSIONES </t>
  </si>
  <si>
    <t xml:space="preserve">FIABILIDAD </t>
  </si>
  <si>
    <t xml:space="preserve">EMPATIA </t>
  </si>
  <si>
    <t>La comodidad y el aseo de las instalaciones: habitaciones ,  consultorios,  baños, equipos médicos, la ropa de cama,  y mobiliario es:</t>
  </si>
  <si>
    <t>La alimentación brindada al paciente de acuerdo a su necesidad es:</t>
  </si>
  <si>
    <t xml:space="preserve">El silencio percibido en el servicio es: </t>
  </si>
  <si>
    <t>El trato brindado por el personal en su atención es: (una atención con respeto, amabilidad, saludo e interés por servirle)</t>
  </si>
  <si>
    <t xml:space="preserve">La claridad de la información sobre los Derecho y Deberes que usted tiene como usuario es: </t>
  </si>
  <si>
    <t>El cuidado frente a la identificación del paciente es: (En cada atención, verifican su nombre, apellido y documento de identidad)</t>
  </si>
  <si>
    <t>La claridad de la información brindada por el médico tratante sobre su enfermedad, riesgos  y tratamiento a realizar es:</t>
  </si>
  <si>
    <t>La privacidad durante su atención es: (Cierre de puertas y cortinas, sin presencia de personas ajenas)</t>
  </si>
  <si>
    <t>La claridad  de la información para presentar una Petición, Queja, Reclamo o Sugerencia es:</t>
  </si>
  <si>
    <t>La claridad sobre las  instrucciones para la disposición correcta de la basura es:</t>
  </si>
  <si>
    <t xml:space="preserve">La claridad sobre la importancia de lavarse muy bien las manos y cómo hacerlo es: </t>
  </si>
  <si>
    <t>La claridad sobre qué hacer, cómo salir y a dónde dirigirse en caso de una emergencia es: (terremoto, atentado, incendio, fuga de gas, etc.)</t>
  </si>
  <si>
    <t xml:space="preserve">La agilidad del personal para ayudarle a resolver sus inquietudes es: (Respuesta al llamado del timbre, solicitud de información, aseo y mantenimiento). </t>
  </si>
  <si>
    <t>SEGURIDAD</t>
  </si>
  <si>
    <t>ELEMENTOS TANGIBLES</t>
  </si>
  <si>
    <t>La atención recibida por el personal asistencial es:(Médicos, enfermeras, terapeutas, nutrición, aseo)</t>
  </si>
  <si>
    <t>La presentación del personal que lo atiende es: (Uso de escarapela  de identificación, utiliza elementos de protección personal: guantes, tapabocas, bata, gorro, etc.)</t>
  </si>
  <si>
    <t xml:space="preserve">La atención recibida por el personal administrativo es:  (Vigilantes, Orientadores, Secretarias, Facturadores,) </t>
  </si>
  <si>
    <t>La claridad de la información que le brindó el personal es: (requisitos para la atención, horarios de atención, de visitas, restricciones)</t>
  </si>
  <si>
    <t>La oportunidad en la atención recibida es: (al ingreso, valoración, aplicación de medicamentos, terapias, curaciones, etc.)</t>
  </si>
  <si>
    <t xml:space="preserve">ENCUESTA DE SATISFACCION DE LOS USUARIOS 
TABULACION DE DATOS </t>
  </si>
  <si>
    <t>TOTAL</t>
  </si>
  <si>
    <t xml:space="preserve">TOTAL </t>
  </si>
  <si>
    <t xml:space="preserve">VALORES: </t>
  </si>
  <si>
    <t xml:space="preserve">  MUY BUENA= 100               BUENA = 75                REGULAR = 50                MALA = 25             MUY MALA = 0   </t>
  </si>
  <si>
    <t xml:space="preserve">QUIROFANO </t>
  </si>
  <si>
    <t xml:space="preserve">HOSPITALIZACION </t>
  </si>
  <si>
    <t xml:space="preserve">URGENCIAS </t>
  </si>
  <si>
    <t xml:space="preserve">UCI </t>
  </si>
  <si>
    <t xml:space="preserve">UCIN </t>
  </si>
  <si>
    <t>Fecha Emision</t>
  </si>
  <si>
    <t>SELECCIONE EL NIVEL DE SATISFACCIÓN MÁS CERCANO A SU EXPERIENCIA EN EL SERVICIO.</t>
  </si>
  <si>
    <t xml:space="preserve">ELEMENTOS TANGIBLES </t>
  </si>
  <si>
    <t xml:space="preserve">SEGURIDAD </t>
  </si>
  <si>
    <t xml:space="preserve">LINEA DE ATENCION AL CLIENTE  7732928 - 7253750 </t>
  </si>
  <si>
    <t>B</t>
  </si>
  <si>
    <r>
      <rPr>
        <b/>
        <sz val="14"/>
        <color theme="1"/>
        <rFont val="Calibri"/>
        <family val="2"/>
        <scheme val="minor"/>
      </rPr>
      <t xml:space="preserve">
EN TERMINOS GENERALES, LA ATENCIÓN QUE USTED RECIBIO FUE:</t>
    </r>
    <r>
      <rPr>
        <sz val="14"/>
        <color theme="1"/>
        <rFont val="Calibri"/>
        <family val="2"/>
        <scheme val="minor"/>
      </rPr>
      <t xml:space="preserve">
    MUY BUENA     23 = 88%       BUENA     3 = 12%          REGULAR     ____          MALA     ____           MUY MALA     ____
</t>
    </r>
  </si>
  <si>
    <r>
      <t xml:space="preserve">
</t>
    </r>
    <r>
      <rPr>
        <b/>
        <sz val="14"/>
        <color theme="1"/>
        <rFont val="Calibri"/>
        <family val="2"/>
        <scheme val="minor"/>
      </rPr>
      <t>RECOMENDARIA A FAMILIARES O AMIGOS EL SERVICIO EN ESTA INSTITUCIÓN?</t>
    </r>
    <r>
      <rPr>
        <sz val="14"/>
        <color theme="1"/>
        <rFont val="Calibri"/>
        <family val="2"/>
        <scheme val="minor"/>
      </rPr>
      <t xml:space="preserve">
DEFINITIVAMENTE SI  26 = 100% PROBABLEMENTE SI ____  DEFINITIVAMENTE NO ____    PROBABLEMENTE NO ____   NO RESPONDE  ____
</t>
    </r>
  </si>
  <si>
    <t>la atencion recibida por el personal administrativo es: (Vigilantes, Orientadores, Secretarias,Facturadores )</t>
  </si>
  <si>
    <t xml:space="preserve">La atención recibida por el personal asistencial es:(Medicos,Enfermeras, Terapeutas,Nutricion, Aseo </t>
  </si>
  <si>
    <t>La oportunidad en la atencion recibida es:(al ingreso, valoracion, aplicación de medicamentos, terapias, curaciones etc)</t>
  </si>
  <si>
    <t>La claridad de la informacion que le brindo el personal es :(requisitos para la atencion, horarios de atencion,de visitas, restricciones )</t>
  </si>
  <si>
    <t>La claridad de la informacion brindada por el medico tratante sobre su enferemedad, riesgos y tratamiento a realizar es:</t>
  </si>
  <si>
    <t>La presentacion del personal que lo atiende es:(uso de escarapela de identificacion,utiliza elementos de proteccion personal: guantes, tapabocas,bata, gorro,etc)</t>
  </si>
  <si>
    <t>La comodidad y el aseo  de las instalaciones:habitaciones, consultorios, baños, equipos medicos, la ropa de cama y mobiliario es:</t>
  </si>
  <si>
    <t>La alimentacion brindada  al paciente de acuerdo a su necesidad es:</t>
  </si>
  <si>
    <t>El silencio percibido en el servicio es:</t>
  </si>
  <si>
    <t>El trato brindado por el personal en su atencion es:(una atencion con respeto,amabilidad,saludo e interes por servirle )</t>
  </si>
  <si>
    <t>La privacidad  durante  su atencion es:(cierre de puertas y cortinas,sin presencia de personas ajenas )</t>
  </si>
  <si>
    <t>La claridad de la informacion sobre los derechos y deberes que usted tiene como usuario es:</t>
  </si>
  <si>
    <t>La agilidad  del personal para ayudarle a resolver  sus inquietudes es:(respuesta al llamado del timbre,solicitud de informacion,aseo y mantenimiento)</t>
  </si>
  <si>
    <t>El cuidado frente a la identificacion del paciente es:(En cada atencion, verifican su nombre, apellido y documento de identidad )</t>
  </si>
  <si>
    <t>La claridad  de la informacion para presentar una Peticion, Queja, Reclamo o Sugerencia es:</t>
  </si>
  <si>
    <t>La  claridad  sobre las  instruciones  para la disposicion correcta de la basura es:</t>
  </si>
  <si>
    <t>La claridad sobre  la importancia de lavarse  muy bien las manos  y como hacerlo es:</t>
  </si>
  <si>
    <t>La claridad sobre que hacer, como salir y a donde  dirigirse en caso de una emergencia es:(terremoto, atentado, incendio, fuga de gas, etc)</t>
  </si>
  <si>
    <r>
      <rPr>
        <b/>
        <sz val="16"/>
        <color theme="1"/>
        <rFont val="Calibri"/>
        <family val="2"/>
        <scheme val="minor"/>
      </rPr>
      <t xml:space="preserve">
RECOMENDARIA A FAMILIARES O AMIGOS EL SERVICIO EN ESTA INSTITUCION?
</t>
    </r>
    <r>
      <rPr>
        <sz val="16"/>
        <color theme="1"/>
        <rFont val="Calibri"/>
        <family val="2"/>
        <scheme val="minor"/>
      </rPr>
      <t xml:space="preserve">
DEFINITIVAMENTE SI  ____ PROBABLEMENTE SI ___   DEFINITIVAMENTE NO ___    PROBABLEMENTE NO ____   NO RESPONDE ____
</t>
    </r>
  </si>
  <si>
    <r>
      <rPr>
        <b/>
        <sz val="14"/>
        <color theme="1"/>
        <rFont val="Calibri"/>
        <family val="2"/>
        <scheme val="minor"/>
      </rPr>
      <t xml:space="preserve">
EN TERMINOS GENERALES, LA ATENCIÓN QUE USTED RECIBIO FUE:</t>
    </r>
    <r>
      <rPr>
        <sz val="14"/>
        <color theme="1"/>
        <rFont val="Calibri"/>
        <family val="2"/>
        <scheme val="minor"/>
      </rPr>
      <t xml:space="preserve">
    MUY BUENA     __27__        BUENA     _11___          REGULAR     __3__          MALA     ____           MUY MALA     ____         NO RESPONDE ___</t>
    </r>
  </si>
  <si>
    <r>
      <t xml:space="preserve">
</t>
    </r>
    <r>
      <rPr>
        <b/>
        <sz val="14"/>
        <color theme="1"/>
        <rFont val="Calibri"/>
        <family val="2"/>
        <scheme val="minor"/>
      </rPr>
      <t>RECOMENDARIA A FAMILIARES O AMIGOS EL SERVICIO EN ESTA INSTITUCIÓN?</t>
    </r>
    <r>
      <rPr>
        <sz val="14"/>
        <color theme="1"/>
        <rFont val="Calibri"/>
        <family val="2"/>
        <scheme val="minor"/>
      </rPr>
      <t xml:space="preserve">
DEFINITIVAMENTE SI  __26__ PROBABLEMENTE SI _10___   DEFINITIVAMENTE NO ____    PROBABLEMENTE NO ____   NO RESPONDE  __5__
</t>
    </r>
  </si>
  <si>
    <r>
      <rPr>
        <b/>
        <sz val="14"/>
        <color theme="1"/>
        <rFont val="Calibri"/>
        <family val="2"/>
        <scheme val="minor"/>
      </rPr>
      <t xml:space="preserve">
EN TERMINOS GENERALES, LA ATENCIÓN QUE USTED RECIBIO FUE:</t>
    </r>
    <r>
      <rPr>
        <sz val="14"/>
        <color theme="1"/>
        <rFont val="Calibri"/>
        <family val="2"/>
        <scheme val="minor"/>
      </rPr>
      <t xml:space="preserve">
    MUY BUENA     _26___        BUENA     _11___          REGULAR     ____          MALA     ____           MUY MALA     ____        NO RESPONDE ____
</t>
    </r>
  </si>
  <si>
    <r>
      <t xml:space="preserve">
</t>
    </r>
    <r>
      <rPr>
        <b/>
        <sz val="14"/>
        <color theme="1"/>
        <rFont val="Calibri"/>
        <family val="2"/>
        <scheme val="minor"/>
      </rPr>
      <t>RECOMENDARIA A FAMILIARES O AMIGOS EL SERVICIO EN ESTA INSTITUCIÓN?</t>
    </r>
    <r>
      <rPr>
        <sz val="14"/>
        <color theme="1"/>
        <rFont val="Calibri"/>
        <family val="2"/>
        <scheme val="minor"/>
      </rPr>
      <t xml:space="preserve">
DEFINITIVAMENTE SI  _31__ PROBABLEMENTE SI _3___   DEFINITIVAMENTE NO ____    PROBABLEMENTE NO ____   NO RESPONDE  _3__
</t>
    </r>
  </si>
  <si>
    <r>
      <rPr>
        <b/>
        <sz val="14"/>
        <color theme="1"/>
        <rFont val="Calibri"/>
        <family val="2"/>
        <scheme val="minor"/>
      </rPr>
      <t xml:space="preserve">
EN TERMINOS GENERALES, LA ATENCIÓN QUE USTED RECIBIO FUE:</t>
    </r>
    <r>
      <rPr>
        <sz val="14"/>
        <color theme="1"/>
        <rFont val="Calibri"/>
        <family val="2"/>
        <scheme val="minor"/>
      </rPr>
      <t xml:space="preserve">
    MUY BUENA     _38___        BUENA     __18__          REGULAR     _1___          MALA     ____           MUY MALA     ___
</t>
    </r>
  </si>
  <si>
    <r>
      <t xml:space="preserve">
</t>
    </r>
    <r>
      <rPr>
        <b/>
        <sz val="14"/>
        <color theme="1"/>
        <rFont val="Calibri"/>
        <family val="2"/>
        <scheme val="minor"/>
      </rPr>
      <t>RECOMENDARIA A FAMILIARES O AMIGOS EL SERVICIO EN ESTA INSTITUCIÓN?</t>
    </r>
    <r>
      <rPr>
        <sz val="14"/>
        <color theme="1"/>
        <rFont val="Calibri"/>
        <family val="2"/>
        <scheme val="minor"/>
      </rPr>
      <t xml:space="preserve">
DEFINITIVAMENTE SI  _35___ PROBABLEMENTE SI _19__   DEFINITIVAMENTE NO ____    PROBABLEMENTE NO ____   NO RESPONDE  __7__
</t>
    </r>
  </si>
  <si>
    <t xml:space="preserve">PERIODO:     SEPTIEMBRE 2020                                                                                ENCUESTAS GESTANTES </t>
  </si>
  <si>
    <t>SEGUIMIENTO A ACOMPAÑANTES</t>
  </si>
  <si>
    <t xml:space="preserve">SE REALIZA SEGUIMIENTO A OCHO ACOMPAÑANTES DE PACIENTES, UNO EN EL SERVICIO DE URGENCIAS Y SIETE EN SERVICIO DE HOSPITALIZACION. </t>
  </si>
  <si>
    <t>SE ENCUENTRAN EN CONDICIONES ADECUADAS, CUENTAN CON POSIBILIDAD DE REALIZAR EL ACOMPAÑAMIENTO TURNANDOSE CON OTROS MIEMBROS DE LA FAMILIA.</t>
  </si>
  <si>
    <t xml:space="preserve">CONOCEN Y SIGUEN ADECUADAMENTE LAS RECOMENDACIONES DEL PERSONAL INSTITUCIONAL Y SIGUEN LAS INSTRUCCIONES IMPARTIDAS FRENTE AL ACOMPAÑAMIENTO A LOS PACIENTES. </t>
  </si>
  <si>
    <t xml:space="preserve">PERIODO:     OCTUBRE 2020                                                                                SERVICIO: HOSPITALIZACION </t>
  </si>
  <si>
    <t>PERIODO:   OCTUBRE  2020                                                                                SERVICIO: QUIROFANO</t>
  </si>
  <si>
    <t xml:space="preserve">PERIODO:  OCTUBRE  2020                                                                                SERVICIO: HOSPITALIZACION </t>
  </si>
  <si>
    <t>PERIODO:       OCTUBRE                                                                               SERVICIO: UCIN</t>
  </si>
  <si>
    <t xml:space="preserve">          ENCUESTA 
          SATISFACCION DE LOS USUARIOS
UCI OCTUBRE 2020</t>
  </si>
  <si>
    <t xml:space="preserve">PERIODO:     OCTUBRE  2020   
TOTAL ENCUESTAS       183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</si>
</sst>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"/>
    <numFmt numFmtId="165" formatCode="_-* #,##0.0\ _€_-;\-* #,##0.0\ _€_-;_-* &quot;-&quot;??\ _€_-;_-@_-"/>
  </numFmts>
  <fonts count="1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sz val="14"/>
      <color theme="1"/>
      <name val="Calibri"/>
      <family val="2"/>
      <scheme val="minor"/>
    </font>
    <font>
      <sz val="15"/>
      <color theme="1"/>
      <name val="Arial"/>
      <family val="2"/>
    </font>
    <font>
      <b/>
      <sz val="18"/>
      <color theme="1"/>
      <name val="Arial"/>
      <family val="2"/>
    </font>
    <font>
      <b/>
      <sz val="2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243">
    <xf numFmtId="0" fontId="0" fillId="0" borderId="0" xfId="0"/>
    <xf numFmtId="0" fontId="0" fillId="0" borderId="0" xfId="0" applyBorder="1"/>
    <xf numFmtId="0" fontId="0" fillId="0" borderId="0" xfId="0" applyProtection="1">
      <protection locked="0"/>
    </xf>
    <xf numFmtId="0" fontId="3" fillId="0" borderId="12" xfId="0" applyFont="1" applyBorder="1" applyProtection="1">
      <protection locked="0"/>
    </xf>
    <xf numFmtId="0" fontId="6" fillId="0" borderId="11" xfId="0" applyFont="1" applyBorder="1" applyAlignment="1" applyProtection="1">
      <alignment wrapText="1"/>
      <protection locked="0"/>
    </xf>
    <xf numFmtId="0" fontId="6" fillId="0" borderId="4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2" xfId="0" applyFont="1" applyBorder="1" applyAlignment="1" applyProtection="1">
      <alignment vertical="center" wrapText="1"/>
      <protection locked="0"/>
    </xf>
    <xf numFmtId="0" fontId="6" fillId="0" borderId="10" xfId="0" applyFont="1" applyBorder="1" applyAlignment="1" applyProtection="1">
      <alignment wrapText="1"/>
      <protection locked="0"/>
    </xf>
    <xf numFmtId="0" fontId="6" fillId="0" borderId="14" xfId="0" applyFont="1" applyBorder="1" applyAlignment="1" applyProtection="1">
      <alignment wrapText="1"/>
      <protection locked="0"/>
    </xf>
    <xf numFmtId="0" fontId="6" fillId="0" borderId="17" xfId="0" applyFont="1" applyBorder="1" applyAlignment="1" applyProtection="1">
      <alignment vertical="center" wrapText="1"/>
      <protection locked="0"/>
    </xf>
    <xf numFmtId="0" fontId="6" fillId="0" borderId="10" xfId="0" applyFont="1" applyBorder="1" applyAlignment="1" applyProtection="1">
      <alignment vertical="center" wrapText="1"/>
      <protection locked="0"/>
    </xf>
    <xf numFmtId="0" fontId="6" fillId="0" borderId="23" xfId="0" applyFont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 vertical="center" textRotation="90"/>
      <protection locked="0"/>
    </xf>
    <xf numFmtId="0" fontId="6" fillId="0" borderId="2" xfId="0" applyFont="1" applyBorder="1" applyAlignment="1" applyProtection="1">
      <alignment vertical="center" wrapText="1"/>
      <protection locked="0"/>
    </xf>
    <xf numFmtId="0" fontId="6" fillId="0" borderId="23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horizontal="right" wrapText="1"/>
      <protection locked="0"/>
    </xf>
    <xf numFmtId="0" fontId="1" fillId="0" borderId="5" xfId="0" applyFont="1" applyBorder="1" applyAlignment="1" applyProtection="1">
      <alignment vertical="center" textRotation="90"/>
      <protection locked="0"/>
    </xf>
    <xf numFmtId="0" fontId="1" fillId="0" borderId="0" xfId="0" applyFont="1" applyBorder="1" applyAlignment="1" applyProtection="1">
      <alignment vertical="center" textRotation="90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6" fillId="3" borderId="23" xfId="0" applyFont="1" applyFill="1" applyBorder="1" applyAlignment="1" applyProtection="1">
      <alignment vertical="center" wrapText="1"/>
      <protection locked="0"/>
    </xf>
    <xf numFmtId="0" fontId="3" fillId="3" borderId="12" xfId="0" applyFont="1" applyFill="1" applyBorder="1" applyProtection="1">
      <protection locked="0"/>
    </xf>
    <xf numFmtId="0" fontId="6" fillId="3" borderId="2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3" fillId="5" borderId="1" xfId="0" applyFont="1" applyFill="1" applyBorder="1" applyProtection="1">
      <protection locked="0"/>
    </xf>
    <xf numFmtId="0" fontId="3" fillId="6" borderId="12" xfId="0" applyFont="1" applyFill="1" applyBorder="1" applyProtection="1">
      <protection locked="0"/>
    </xf>
    <xf numFmtId="0" fontId="3" fillId="7" borderId="12" xfId="0" applyFont="1" applyFill="1" applyBorder="1" applyProtection="1">
      <protection locked="0"/>
    </xf>
    <xf numFmtId="0" fontId="3" fillId="8" borderId="12" xfId="0" applyFont="1" applyFill="1" applyBorder="1" applyProtection="1">
      <protection locked="0"/>
    </xf>
    <xf numFmtId="1" fontId="3" fillId="0" borderId="12" xfId="0" applyNumberFormat="1" applyFont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7" borderId="12" xfId="0" applyNumberFormat="1" applyFont="1" applyFill="1" applyBorder="1" applyAlignment="1" applyProtection="1">
      <alignment horizontal="center"/>
      <protection locked="0"/>
    </xf>
    <xf numFmtId="1" fontId="3" fillId="6" borderId="12" xfId="0" applyNumberFormat="1" applyFont="1" applyFill="1" applyBorder="1" applyAlignment="1" applyProtection="1">
      <alignment horizontal="center"/>
      <protection locked="0"/>
    </xf>
    <xf numFmtId="164" fontId="8" fillId="5" borderId="1" xfId="0" applyNumberFormat="1" applyFont="1" applyFill="1" applyBorder="1" applyAlignment="1" applyProtection="1">
      <alignment horizontal="center"/>
      <protection locked="0"/>
    </xf>
    <xf numFmtId="1" fontId="3" fillId="3" borderId="1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 vertical="center" textRotation="90"/>
      <protection locked="0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9" borderId="1" xfId="0" applyFill="1" applyBorder="1"/>
    <xf numFmtId="0" fontId="0" fillId="9" borderId="25" xfId="0" applyFill="1" applyBorder="1"/>
    <xf numFmtId="1" fontId="0" fillId="0" borderId="0" xfId="0" applyNumberFormat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/>
    <xf numFmtId="0" fontId="6" fillId="0" borderId="26" xfId="0" applyFont="1" applyBorder="1" applyAlignment="1" applyProtection="1">
      <alignment wrapText="1"/>
      <protection locked="0"/>
    </xf>
    <xf numFmtId="0" fontId="6" fillId="0" borderId="25" xfId="0" applyFont="1" applyBorder="1" applyAlignment="1" applyProtection="1">
      <alignment wrapText="1"/>
      <protection locked="0"/>
    </xf>
    <xf numFmtId="0" fontId="6" fillId="0" borderId="25" xfId="0" applyFont="1" applyBorder="1" applyAlignment="1" applyProtection="1">
      <alignment vertical="center" wrapText="1"/>
      <protection locked="0"/>
    </xf>
    <xf numFmtId="0" fontId="6" fillId="0" borderId="27" xfId="0" applyFont="1" applyBorder="1" applyAlignment="1" applyProtection="1">
      <alignment vertical="center" wrapText="1"/>
      <protection locked="0"/>
    </xf>
    <xf numFmtId="0" fontId="6" fillId="0" borderId="29" xfId="0" applyFont="1" applyBorder="1" applyAlignment="1" applyProtection="1">
      <alignment vertical="center" wrapText="1"/>
      <protection locked="0"/>
    </xf>
    <xf numFmtId="0" fontId="6" fillId="0" borderId="29" xfId="0" applyFont="1" applyBorder="1" applyAlignment="1" applyProtection="1">
      <alignment wrapText="1"/>
      <protection locked="0"/>
    </xf>
    <xf numFmtId="0" fontId="6" fillId="0" borderId="30" xfId="0" applyFont="1" applyBorder="1" applyAlignment="1" applyProtection="1">
      <alignment wrapText="1"/>
      <protection locked="0"/>
    </xf>
    <xf numFmtId="0" fontId="6" fillId="0" borderId="31" xfId="0" applyFont="1" applyBorder="1" applyAlignment="1" applyProtection="1">
      <alignment vertical="center" wrapText="1"/>
      <protection locked="0"/>
    </xf>
    <xf numFmtId="0" fontId="6" fillId="0" borderId="32" xfId="0" applyFont="1" applyBorder="1" applyAlignment="1" applyProtection="1">
      <alignment vertical="center" wrapText="1"/>
      <protection locked="0"/>
    </xf>
    <xf numFmtId="0" fontId="6" fillId="0" borderId="28" xfId="0" applyFont="1" applyBorder="1" applyAlignment="1" applyProtection="1">
      <alignment wrapText="1"/>
      <protection locked="0"/>
    </xf>
    <xf numFmtId="1" fontId="0" fillId="0" borderId="1" xfId="0" applyNumberFormat="1" applyBorder="1"/>
    <xf numFmtId="1" fontId="5" fillId="11" borderId="1" xfId="0" applyNumberFormat="1" applyFont="1" applyFill="1" applyBorder="1" applyAlignment="1">
      <alignment horizontal="center"/>
    </xf>
    <xf numFmtId="1" fontId="5" fillId="12" borderId="1" xfId="0" applyNumberFormat="1" applyFont="1" applyFill="1" applyBorder="1" applyAlignment="1">
      <alignment horizontal="center"/>
    </xf>
    <xf numFmtId="1" fontId="3" fillId="13" borderId="1" xfId="0" applyNumberFormat="1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1" fontId="5" fillId="14" borderId="1" xfId="0" applyNumberFormat="1" applyFont="1" applyFill="1" applyBorder="1" applyAlignment="1">
      <alignment horizontal="center"/>
    </xf>
    <xf numFmtId="0" fontId="6" fillId="15" borderId="0" xfId="0" applyFont="1" applyFill="1" applyBorder="1" applyAlignment="1" applyProtection="1">
      <alignment wrapText="1"/>
      <protection locked="0"/>
    </xf>
    <xf numFmtId="1" fontId="5" fillId="15" borderId="1" xfId="0" applyNumberFormat="1" applyFont="1" applyFill="1" applyBorder="1" applyAlignment="1">
      <alignment horizontal="center"/>
    </xf>
    <xf numFmtId="0" fontId="6" fillId="15" borderId="28" xfId="0" applyFont="1" applyFill="1" applyBorder="1" applyAlignment="1" applyProtection="1">
      <alignment vertical="center" wrapText="1"/>
      <protection locked="0"/>
    </xf>
    <xf numFmtId="0" fontId="6" fillId="15" borderId="0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>
      <alignment horizontal="center"/>
    </xf>
    <xf numFmtId="164" fontId="5" fillId="8" borderId="1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1" fontId="0" fillId="0" borderId="0" xfId="0" applyNumberFormat="1" applyBorder="1"/>
    <xf numFmtId="0" fontId="9" fillId="0" borderId="0" xfId="0" applyFont="1"/>
    <xf numFmtId="0" fontId="3" fillId="4" borderId="18" xfId="0" applyFont="1" applyFill="1" applyBorder="1" applyProtection="1">
      <protection locked="0"/>
    </xf>
    <xf numFmtId="0" fontId="3" fillId="0" borderId="1" xfId="0" applyFont="1" applyBorder="1" applyAlignment="1" applyProtection="1">
      <protection locked="0"/>
    </xf>
    <xf numFmtId="0" fontId="0" fillId="0" borderId="6" xfId="0" applyBorder="1"/>
    <xf numFmtId="0" fontId="12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0" fillId="0" borderId="5" xfId="0" applyBorder="1"/>
    <xf numFmtId="0" fontId="12" fillId="0" borderId="0" xfId="0" applyFont="1" applyBorder="1" applyAlignment="1">
      <alignment horizontal="center" vertical="center"/>
    </xf>
    <xf numFmtId="0" fontId="12" fillId="15" borderId="0" xfId="0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165" fontId="11" fillId="0" borderId="6" xfId="1" applyNumberFormat="1" applyFont="1" applyBorder="1" applyAlignment="1">
      <alignment horizontal="center"/>
    </xf>
    <xf numFmtId="0" fontId="0" fillId="0" borderId="8" xfId="0" applyBorder="1"/>
    <xf numFmtId="0" fontId="12" fillId="0" borderId="9" xfId="0" applyFont="1" applyBorder="1" applyAlignment="1">
      <alignment horizontal="center" vertical="center"/>
    </xf>
    <xf numFmtId="165" fontId="0" fillId="0" borderId="8" xfId="1" applyNumberFormat="1" applyFont="1" applyBorder="1" applyAlignment="1">
      <alignment horizontal="center"/>
    </xf>
    <xf numFmtId="0" fontId="11" fillId="9" borderId="28" xfId="0" applyFont="1" applyFill="1" applyBorder="1" applyAlignment="1">
      <alignment horizontal="center" wrapText="1"/>
    </xf>
    <xf numFmtId="0" fontId="11" fillId="9" borderId="36" xfId="0" applyFont="1" applyFill="1" applyBorder="1" applyAlignment="1">
      <alignment horizontal="center" wrapText="1"/>
    </xf>
    <xf numFmtId="0" fontId="11" fillId="9" borderId="26" xfId="0" applyFont="1" applyFill="1" applyBorder="1" applyAlignment="1">
      <alignment horizontal="center" wrapText="1"/>
    </xf>
    <xf numFmtId="165" fontId="0" fillId="2" borderId="25" xfId="1" applyNumberFormat="1" applyFont="1" applyFill="1" applyBorder="1" applyAlignment="1">
      <alignment horizontal="center"/>
    </xf>
    <xf numFmtId="0" fontId="3" fillId="0" borderId="39" xfId="0" applyFont="1" applyBorder="1" applyAlignment="1">
      <alignment vertical="center" wrapText="1"/>
    </xf>
    <xf numFmtId="0" fontId="3" fillId="15" borderId="39" xfId="0" applyFont="1" applyFill="1" applyBorder="1" applyAlignment="1">
      <alignment vertical="center" wrapText="1"/>
    </xf>
    <xf numFmtId="0" fontId="1" fillId="15" borderId="38" xfId="0" applyFont="1" applyFill="1" applyBorder="1" applyAlignment="1">
      <alignment horizontal="center" vertical="center" textRotation="90"/>
    </xf>
    <xf numFmtId="0" fontId="0" fillId="15" borderId="1" xfId="0" applyFill="1" applyBorder="1"/>
    <xf numFmtId="165" fontId="9" fillId="15" borderId="25" xfId="1" applyNumberFormat="1" applyFont="1" applyFill="1" applyBorder="1" applyAlignment="1">
      <alignment horizontal="center"/>
    </xf>
    <xf numFmtId="0" fontId="3" fillId="15" borderId="1" xfId="0" applyFont="1" applyFill="1" applyBorder="1" applyAlignment="1">
      <alignment vertical="center" wrapText="1"/>
    </xf>
    <xf numFmtId="0" fontId="0" fillId="15" borderId="10" xfId="0" applyFill="1" applyBorder="1"/>
    <xf numFmtId="0" fontId="3" fillId="0" borderId="0" xfId="0" applyFont="1" applyBorder="1" applyAlignment="1">
      <alignment vertical="center" wrapText="1"/>
    </xf>
    <xf numFmtId="0" fontId="0" fillId="16" borderId="1" xfId="0" applyFill="1" applyBorder="1"/>
    <xf numFmtId="165" fontId="0" fillId="0" borderId="0" xfId="1" applyNumberFormat="1" applyFont="1" applyBorder="1"/>
    <xf numFmtId="0" fontId="0" fillId="0" borderId="0" xfId="0" applyFill="1" applyBorder="1"/>
    <xf numFmtId="165" fontId="0" fillId="0" borderId="0" xfId="1" applyNumberFormat="1" applyFont="1"/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2" applyNumberFormat="1" applyFont="1" applyFill="1" applyBorder="1" applyAlignment="1" applyProtection="1">
      <alignment horizontal="center"/>
      <protection locked="0"/>
    </xf>
    <xf numFmtId="1" fontId="3" fillId="4" borderId="12" xfId="0" applyNumberFormat="1" applyFont="1" applyFill="1" applyBorder="1" applyAlignment="1" applyProtection="1">
      <alignment horizontal="center"/>
      <protection locked="0"/>
    </xf>
    <xf numFmtId="1" fontId="3" fillId="8" borderId="12" xfId="0" applyNumberFormat="1" applyFont="1" applyFill="1" applyBorder="1" applyAlignment="1" applyProtection="1">
      <alignment horizontal="center"/>
      <protection locked="0"/>
    </xf>
    <xf numFmtId="1" fontId="1" fillId="0" borderId="0" xfId="0" applyNumberFormat="1" applyFont="1" applyBorder="1" applyAlignment="1" applyProtection="1">
      <alignment horizontal="center" vertical="center" textRotation="90"/>
      <protection locked="0"/>
    </xf>
    <xf numFmtId="1" fontId="0" fillId="0" borderId="0" xfId="0" applyNumberFormat="1" applyBorder="1" applyAlignment="1">
      <alignment horizontal="center"/>
    </xf>
    <xf numFmtId="0" fontId="0" fillId="9" borderId="10" xfId="0" applyFill="1" applyBorder="1"/>
    <xf numFmtId="0" fontId="0" fillId="0" borderId="0" xfId="0"/>
    <xf numFmtId="0" fontId="0" fillId="0" borderId="0" xfId="0" applyBorder="1"/>
    <xf numFmtId="0" fontId="0" fillId="0" borderId="0" xfId="0" applyProtection="1">
      <protection locked="0"/>
    </xf>
    <xf numFmtId="0" fontId="3" fillId="0" borderId="12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6" fillId="0" borderId="11" xfId="0" applyFont="1" applyBorder="1" applyAlignment="1" applyProtection="1">
      <alignment wrapText="1"/>
      <protection locked="0"/>
    </xf>
    <xf numFmtId="0" fontId="6" fillId="0" borderId="4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2" xfId="0" applyFont="1" applyBorder="1" applyAlignment="1" applyProtection="1">
      <alignment vertical="center" wrapText="1"/>
      <protection locked="0"/>
    </xf>
    <xf numFmtId="0" fontId="6" fillId="0" borderId="10" xfId="0" applyFont="1" applyBorder="1" applyAlignment="1" applyProtection="1">
      <alignment wrapText="1"/>
      <protection locked="0"/>
    </xf>
    <xf numFmtId="0" fontId="6" fillId="0" borderId="14" xfId="0" applyFont="1" applyBorder="1" applyAlignment="1" applyProtection="1">
      <alignment wrapText="1"/>
      <protection locked="0"/>
    </xf>
    <xf numFmtId="0" fontId="6" fillId="0" borderId="17" xfId="0" applyFont="1" applyBorder="1" applyAlignment="1" applyProtection="1">
      <alignment vertical="center" wrapText="1"/>
      <protection locked="0"/>
    </xf>
    <xf numFmtId="0" fontId="6" fillId="0" borderId="10" xfId="0" applyFont="1" applyBorder="1" applyAlignment="1" applyProtection="1">
      <alignment vertical="center" wrapText="1"/>
      <protection locked="0"/>
    </xf>
    <xf numFmtId="0" fontId="6" fillId="0" borderId="23" xfId="0" applyFont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 vertical="center" textRotation="90"/>
      <protection locked="0"/>
    </xf>
    <xf numFmtId="0" fontId="6" fillId="0" borderId="2" xfId="0" applyFont="1" applyBorder="1" applyAlignment="1" applyProtection="1">
      <alignment vertical="center" wrapText="1"/>
      <protection locked="0"/>
    </xf>
    <xf numFmtId="0" fontId="6" fillId="0" borderId="23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horizontal="right" wrapText="1"/>
      <protection locked="0"/>
    </xf>
    <xf numFmtId="0" fontId="1" fillId="0" borderId="5" xfId="0" applyFont="1" applyBorder="1" applyAlignment="1" applyProtection="1">
      <alignment vertical="center" textRotation="90"/>
      <protection locked="0"/>
    </xf>
    <xf numFmtId="0" fontId="1" fillId="0" borderId="0" xfId="0" applyFont="1" applyBorder="1" applyAlignment="1" applyProtection="1">
      <alignment vertical="center" textRotation="90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1" fillId="0" borderId="38" xfId="0" applyFont="1" applyBorder="1" applyAlignment="1">
      <alignment horizontal="center" vertical="center" textRotation="90"/>
    </xf>
    <xf numFmtId="0" fontId="14" fillId="0" borderId="5" xfId="0" applyFont="1" applyBorder="1" applyAlignment="1">
      <alignment horizontal="center" vertical="center" textRotation="90"/>
    </xf>
    <xf numFmtId="0" fontId="0" fillId="0" borderId="19" xfId="0" applyFont="1" applyBorder="1" applyAlignment="1" applyProtection="1">
      <alignment horizontal="center" wrapText="1"/>
      <protection locked="0"/>
    </xf>
    <xf numFmtId="0" fontId="6" fillId="15" borderId="1" xfId="0" applyFont="1" applyFill="1" applyBorder="1" applyAlignment="1" applyProtection="1">
      <alignment wrapText="1"/>
      <protection locked="0"/>
    </xf>
    <xf numFmtId="0" fontId="3" fillId="15" borderId="12" xfId="0" applyFont="1" applyFill="1" applyBorder="1" applyProtection="1">
      <protection locked="0"/>
    </xf>
    <xf numFmtId="1" fontId="3" fillId="15" borderId="12" xfId="0" applyNumberFormat="1" applyFont="1" applyFill="1" applyBorder="1" applyAlignment="1" applyProtection="1">
      <alignment horizontal="center"/>
      <protection locked="0"/>
    </xf>
    <xf numFmtId="0" fontId="0" fillId="15" borderId="0" xfId="0" applyFill="1"/>
    <xf numFmtId="0" fontId="6" fillId="15" borderId="1" xfId="0" applyFont="1" applyFill="1" applyBorder="1" applyAlignment="1" applyProtection="1">
      <alignment vertical="center" wrapText="1"/>
      <protection locked="0"/>
    </xf>
    <xf numFmtId="0" fontId="6" fillId="15" borderId="10" xfId="0" applyFont="1" applyFill="1" applyBorder="1" applyAlignment="1" applyProtection="1">
      <alignment wrapText="1"/>
      <protection locked="0"/>
    </xf>
    <xf numFmtId="0" fontId="6" fillId="15" borderId="14" xfId="0" applyFont="1" applyFill="1" applyBorder="1" applyAlignment="1" applyProtection="1">
      <alignment wrapText="1"/>
      <protection locked="0"/>
    </xf>
    <xf numFmtId="0" fontId="6" fillId="15" borderId="10" xfId="0" applyFont="1" applyFill="1" applyBorder="1" applyAlignment="1" applyProtection="1">
      <alignment vertical="center" wrapText="1"/>
      <protection locked="0"/>
    </xf>
    <xf numFmtId="0" fontId="6" fillId="15" borderId="17" xfId="0" applyFont="1" applyFill="1" applyBorder="1" applyAlignment="1" applyProtection="1">
      <alignment vertical="center" wrapText="1"/>
      <protection locked="0"/>
    </xf>
    <xf numFmtId="0" fontId="6" fillId="15" borderId="23" xfId="0" applyFont="1" applyFill="1" applyBorder="1" applyAlignment="1" applyProtection="1">
      <alignment wrapText="1"/>
      <protection locked="0"/>
    </xf>
    <xf numFmtId="43" fontId="0" fillId="0" borderId="19" xfId="1" applyFont="1" applyBorder="1" applyAlignment="1" applyProtection="1">
      <alignment horizontal="center" wrapText="1"/>
      <protection locked="0"/>
    </xf>
    <xf numFmtId="43" fontId="3" fillId="0" borderId="12" xfId="1" applyFont="1" applyBorder="1" applyProtection="1">
      <protection locked="0"/>
    </xf>
    <xf numFmtId="43" fontId="15" fillId="0" borderId="12" xfId="1" applyFont="1" applyBorder="1" applyProtection="1">
      <protection locked="0"/>
    </xf>
    <xf numFmtId="43" fontId="16" fillId="0" borderId="1" xfId="1" applyFont="1" applyBorder="1" applyProtection="1">
      <protection locked="0"/>
    </xf>
    <xf numFmtId="43" fontId="1" fillId="0" borderId="0" xfId="1" applyFont="1" applyBorder="1" applyAlignment="1" applyProtection="1">
      <alignment vertical="center" textRotation="90"/>
      <protection locked="0"/>
    </xf>
    <xf numFmtId="43" fontId="0" fillId="0" borderId="0" xfId="1" applyFont="1" applyBorder="1"/>
    <xf numFmtId="43" fontId="0" fillId="0" borderId="0" xfId="1" applyFont="1"/>
    <xf numFmtId="0" fontId="3" fillId="0" borderId="44" xfId="0" applyFont="1" applyBorder="1" applyAlignment="1">
      <alignment vertical="center" wrapText="1"/>
    </xf>
    <xf numFmtId="0" fontId="0" fillId="10" borderId="1" xfId="0" applyFill="1" applyBorder="1"/>
    <xf numFmtId="1" fontId="0" fillId="10" borderId="1" xfId="0" applyNumberFormat="1" applyFill="1" applyBorder="1"/>
    <xf numFmtId="1" fontId="1" fillId="16" borderId="1" xfId="0" applyNumberFormat="1" applyFont="1" applyFill="1" applyBorder="1" applyAlignment="1">
      <alignment horizontal="center"/>
    </xf>
    <xf numFmtId="0" fontId="0" fillId="0" borderId="3" xfId="0" applyFont="1" applyBorder="1" applyAlignment="1" applyProtection="1">
      <alignment horizontal="center"/>
      <protection locked="0"/>
    </xf>
    <xf numFmtId="0" fontId="0" fillId="0" borderId="21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2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vertical="center" textRotation="90"/>
      <protection locked="0"/>
    </xf>
    <xf numFmtId="0" fontId="1" fillId="0" borderId="1" xfId="0" applyFont="1" applyBorder="1" applyAlignment="1" applyProtection="1">
      <alignment horizontal="center" vertical="center" textRotation="90" wrapText="1"/>
      <protection locked="0"/>
    </xf>
    <xf numFmtId="0" fontId="1" fillId="0" borderId="22" xfId="0" applyFont="1" applyBorder="1" applyAlignment="1" applyProtection="1">
      <alignment horizontal="center" vertical="center" textRotation="90"/>
      <protection locked="0"/>
    </xf>
    <xf numFmtId="0" fontId="1" fillId="0" borderId="15" xfId="0" applyFont="1" applyBorder="1" applyAlignment="1" applyProtection="1">
      <alignment horizontal="center" vertical="center" textRotation="90"/>
      <protection locked="0"/>
    </xf>
    <xf numFmtId="0" fontId="1" fillId="0" borderId="16" xfId="0" applyFont="1" applyBorder="1" applyAlignment="1" applyProtection="1">
      <alignment horizontal="center" vertical="center" textRotation="90"/>
      <protection locked="0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4" fillId="0" borderId="8" xfId="0" applyFont="1" applyBorder="1" applyAlignment="1" applyProtection="1">
      <alignment horizontal="left" vertical="center" wrapText="1"/>
    </xf>
    <xf numFmtId="0" fontId="4" fillId="0" borderId="9" xfId="0" applyFont="1" applyBorder="1" applyAlignment="1" applyProtection="1">
      <alignment horizontal="left" vertical="center" wrapText="1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1" fontId="2" fillId="0" borderId="3" xfId="0" applyNumberFormat="1" applyFont="1" applyBorder="1" applyAlignment="1" applyProtection="1">
      <alignment horizontal="center"/>
      <protection locked="0"/>
    </xf>
    <xf numFmtId="1" fontId="2" fillId="0" borderId="21" xfId="0" applyNumberFormat="1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center" vertical="center" textRotation="90"/>
      <protection locked="0"/>
    </xf>
    <xf numFmtId="0" fontId="1" fillId="0" borderId="3" xfId="0" applyFont="1" applyBorder="1" applyAlignment="1" applyProtection="1">
      <alignment horizontal="center" vertical="center" textRotation="90"/>
      <protection locked="0"/>
    </xf>
    <xf numFmtId="0" fontId="1" fillId="0" borderId="4" xfId="0" applyFont="1" applyBorder="1" applyAlignment="1" applyProtection="1">
      <alignment horizontal="center" vertical="center" textRotation="90"/>
      <protection locked="0"/>
    </xf>
    <xf numFmtId="0" fontId="1" fillId="0" borderId="41" xfId="0" applyFont="1" applyBorder="1" applyAlignment="1" applyProtection="1">
      <alignment horizontal="center" vertical="center" textRotation="90"/>
      <protection locked="0"/>
    </xf>
    <xf numFmtId="0" fontId="1" fillId="0" borderId="42" xfId="0" applyFont="1" applyBorder="1" applyAlignment="1" applyProtection="1">
      <alignment horizontal="center" vertical="center" textRotation="90"/>
      <protection locked="0"/>
    </xf>
    <xf numFmtId="0" fontId="1" fillId="0" borderId="43" xfId="0" applyFont="1" applyBorder="1" applyAlignment="1" applyProtection="1">
      <alignment horizontal="center" vertical="center" textRotation="90"/>
      <protection locked="0"/>
    </xf>
    <xf numFmtId="43" fontId="2" fillId="0" borderId="3" xfId="1" applyFont="1" applyBorder="1" applyAlignment="1" applyProtection="1">
      <alignment horizontal="center"/>
      <protection locked="0"/>
    </xf>
    <xf numFmtId="43" fontId="2" fillId="0" borderId="21" xfId="1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center" vertical="center" textRotation="90" wrapText="1"/>
      <protection locked="0"/>
    </xf>
    <xf numFmtId="0" fontId="1" fillId="0" borderId="3" xfId="0" applyFont="1" applyBorder="1" applyAlignment="1" applyProtection="1">
      <alignment horizontal="center" vertical="center" textRotation="90" wrapText="1"/>
      <protection locked="0"/>
    </xf>
    <xf numFmtId="0" fontId="1" fillId="0" borderId="4" xfId="0" applyFont="1" applyBorder="1" applyAlignment="1" applyProtection="1">
      <alignment horizontal="center" vertical="center" textRotation="90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0" fillId="0" borderId="19" xfId="0" applyFont="1" applyBorder="1" applyAlignment="1" applyProtection="1">
      <alignment horizontal="center" wrapText="1"/>
      <protection locked="0"/>
    </xf>
    <xf numFmtId="0" fontId="0" fillId="0" borderId="3" xfId="0" applyFont="1" applyBorder="1" applyAlignment="1" applyProtection="1">
      <alignment horizontal="center" wrapText="1"/>
      <protection locked="0"/>
    </xf>
    <xf numFmtId="0" fontId="0" fillId="0" borderId="21" xfId="0" applyFont="1" applyBorder="1" applyAlignment="1" applyProtection="1">
      <alignment horizontal="center" wrapText="1"/>
      <protection locked="0"/>
    </xf>
    <xf numFmtId="0" fontId="13" fillId="0" borderId="7" xfId="0" applyFont="1" applyBorder="1" applyAlignment="1">
      <alignment horizontal="center"/>
    </xf>
    <xf numFmtId="165" fontId="11" fillId="2" borderId="28" xfId="1" applyNumberFormat="1" applyFont="1" applyFill="1" applyBorder="1" applyAlignment="1">
      <alignment horizontal="center" wrapText="1"/>
    </xf>
    <xf numFmtId="165" fontId="11" fillId="2" borderId="36" xfId="1" applyNumberFormat="1" applyFont="1" applyFill="1" applyBorder="1" applyAlignment="1">
      <alignment horizontal="center" wrapText="1"/>
    </xf>
    <xf numFmtId="165" fontId="11" fillId="2" borderId="26" xfId="1" applyNumberFormat="1" applyFont="1" applyFill="1" applyBorder="1" applyAlignment="1">
      <alignment horizontal="center" wrapText="1"/>
    </xf>
    <xf numFmtId="0" fontId="1" fillId="0" borderId="37" xfId="0" applyFont="1" applyBorder="1" applyAlignment="1">
      <alignment horizontal="center" vertical="center" textRotation="90"/>
    </xf>
    <xf numFmtId="0" fontId="1" fillId="0" borderId="38" xfId="0" applyFont="1" applyBorder="1" applyAlignment="1">
      <alignment horizontal="center" vertical="center" textRotation="90"/>
    </xf>
    <xf numFmtId="0" fontId="1" fillId="0" borderId="45" xfId="0" applyFont="1" applyBorder="1" applyAlignment="1">
      <alignment horizontal="center" vertical="center" textRotation="90"/>
    </xf>
    <xf numFmtId="0" fontId="14" fillId="0" borderId="37" xfId="0" applyFont="1" applyBorder="1" applyAlignment="1">
      <alignment horizontal="center" vertical="center" textRotation="90"/>
    </xf>
    <xf numFmtId="0" fontId="14" fillId="0" borderId="38" xfId="0" applyFont="1" applyBorder="1" applyAlignment="1">
      <alignment horizontal="center" vertical="center" textRotation="90"/>
    </xf>
    <xf numFmtId="0" fontId="14" fillId="0" borderId="45" xfId="0" applyFont="1" applyBorder="1" applyAlignment="1">
      <alignment horizontal="center" vertical="center" textRotation="90"/>
    </xf>
    <xf numFmtId="0" fontId="11" fillId="9" borderId="23" xfId="0" applyFont="1" applyFill="1" applyBorder="1" applyAlignment="1">
      <alignment horizontal="center" wrapText="1"/>
    </xf>
    <xf numFmtId="0" fontId="11" fillId="9" borderId="3" xfId="0" applyFont="1" applyFill="1" applyBorder="1" applyAlignment="1">
      <alignment horizontal="center" wrapText="1"/>
    </xf>
    <xf numFmtId="0" fontId="11" fillId="9" borderId="4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top" wrapText="1"/>
    </xf>
    <xf numFmtId="0" fontId="3" fillId="0" borderId="4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</xf>
    <xf numFmtId="1" fontId="1" fillId="11" borderId="1" xfId="0" applyNumberFormat="1" applyFont="1" applyFill="1" applyBorder="1" applyAlignment="1">
      <alignment horizontal="center"/>
    </xf>
    <xf numFmtId="0" fontId="1" fillId="12" borderId="23" xfId="0" applyFont="1" applyFill="1" applyBorder="1" applyAlignment="1">
      <alignment horizontal="center"/>
    </xf>
    <xf numFmtId="0" fontId="1" fillId="12" borderId="2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2" fillId="0" borderId="1" xfId="0" applyFont="1" applyBorder="1" applyAlignment="1" applyProtection="1">
      <alignment horizontal="center" vertical="center"/>
      <protection locked="0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104776</xdr:colOff>
      <xdr:row>0</xdr:row>
      <xdr:rowOff>0</xdr:rowOff>
    </xdr:from>
    <xdr:to>
      <xdr:col>1</xdr:col>
      <xdr:colOff>1704976</xdr:colOff>
      <xdr:row>3</xdr:row>
      <xdr:rowOff>171450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7201" y="0"/>
          <a:ext cx="1600200" cy="742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104776</xdr:colOff>
      <xdr:row>0</xdr:row>
      <xdr:rowOff>0</xdr:rowOff>
    </xdr:from>
    <xdr:to>
      <xdr:col>2</xdr:col>
      <xdr:colOff>1272022</xdr:colOff>
      <xdr:row>3</xdr:row>
      <xdr:rowOff>161925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7201" y="0"/>
          <a:ext cx="1600200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46"/>
  <sheetViews>
    <sheetView view="pageBreakPreview" topLeftCell="C1" zoomScale="55" zoomScaleNormal="89" zoomScaleSheetLayoutView="55" workbookViewId="0">
      <selection activeCell="A6" sqref="A6:AR8"/>
    </sheetView>
  </sheetViews>
  <sheetFormatPr baseColWidth="10" defaultRowHeight="15" x14ac:dyDescent="0.25"/>
  <cols>
    <col min="1" max="1" width="6.7109375" customWidth="1"/>
    <col min="2" max="2" width="120.140625" customWidth="1"/>
    <col min="3" max="43" width="8.7109375" customWidth="1"/>
    <col min="44" max="44" width="32.7109375" style="40" customWidth="1"/>
  </cols>
  <sheetData>
    <row r="1" spans="1:44" s="2" customFormat="1" ht="15" customHeight="1" x14ac:dyDescent="0.25">
      <c r="A1" s="170" t="s">
        <v>23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1"/>
      <c r="AI1" s="171"/>
      <c r="AJ1" s="171"/>
      <c r="AK1" s="171"/>
      <c r="AL1" s="171"/>
      <c r="AM1" s="171"/>
      <c r="AN1" s="171"/>
      <c r="AO1" s="171"/>
      <c r="AP1" s="171"/>
      <c r="AQ1" s="171"/>
      <c r="AR1" s="171"/>
    </row>
    <row r="2" spans="1:44" s="2" customFormat="1" ht="15.75" customHeight="1" x14ac:dyDescent="0.25">
      <c r="A2" s="172"/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173"/>
      <c r="AI2" s="173"/>
      <c r="AJ2" s="173"/>
      <c r="AK2" s="173"/>
      <c r="AL2" s="173"/>
      <c r="AM2" s="173"/>
      <c r="AN2" s="173"/>
      <c r="AO2" s="173"/>
      <c r="AP2" s="173"/>
      <c r="AQ2" s="173"/>
      <c r="AR2" s="173"/>
    </row>
    <row r="3" spans="1:44" s="2" customFormat="1" ht="15" customHeight="1" x14ac:dyDescent="0.25">
      <c r="A3" s="172"/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  <c r="AH3" s="173"/>
      <c r="AI3" s="173"/>
      <c r="AJ3" s="173"/>
      <c r="AK3" s="173"/>
      <c r="AL3" s="173"/>
      <c r="AM3" s="173"/>
      <c r="AN3" s="173"/>
      <c r="AO3" s="173"/>
      <c r="AP3" s="173"/>
      <c r="AQ3" s="173"/>
      <c r="AR3" s="173"/>
    </row>
    <row r="4" spans="1:44" s="2" customFormat="1" ht="15.75" customHeight="1" x14ac:dyDescent="0.25">
      <c r="A4" s="172"/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</row>
    <row r="5" spans="1:44" s="2" customFormat="1" ht="10.5" customHeight="1" x14ac:dyDescent="0.25">
      <c r="A5" s="172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3"/>
      <c r="AL5" s="173"/>
      <c r="AM5" s="173"/>
      <c r="AN5" s="173"/>
      <c r="AO5" s="173"/>
      <c r="AP5" s="173"/>
      <c r="AQ5" s="173"/>
      <c r="AR5" s="173"/>
    </row>
    <row r="6" spans="1:44" s="2" customFormat="1" ht="10.5" customHeight="1" x14ac:dyDescent="0.25">
      <c r="A6" s="174" t="s">
        <v>71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</row>
    <row r="7" spans="1:44" s="2" customFormat="1" ht="10.5" customHeight="1" x14ac:dyDescent="0.25">
      <c r="A7" s="174"/>
      <c r="B7" s="175"/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</row>
    <row r="8" spans="1:44" s="2" customFormat="1" ht="10.5" customHeight="1" thickBot="1" x14ac:dyDescent="0.3">
      <c r="A8" s="176"/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</row>
    <row r="9" spans="1:44" ht="29.25" customHeight="1" x14ac:dyDescent="0.25">
      <c r="A9" s="178"/>
      <c r="B9" s="179"/>
      <c r="C9" s="155">
        <v>1</v>
      </c>
      <c r="D9" s="155">
        <v>2</v>
      </c>
      <c r="E9" s="155">
        <v>3</v>
      </c>
      <c r="F9" s="155">
        <v>4</v>
      </c>
      <c r="G9" s="155">
        <v>5</v>
      </c>
      <c r="H9" s="155">
        <v>6</v>
      </c>
      <c r="I9" s="155">
        <v>7</v>
      </c>
      <c r="J9" s="155">
        <v>8</v>
      </c>
      <c r="K9" s="155">
        <v>9</v>
      </c>
      <c r="L9" s="155">
        <v>10</v>
      </c>
      <c r="M9" s="155">
        <v>11</v>
      </c>
      <c r="N9" s="155">
        <v>12</v>
      </c>
      <c r="O9" s="155">
        <v>13</v>
      </c>
      <c r="P9" s="155">
        <v>14</v>
      </c>
      <c r="Q9" s="155">
        <v>15</v>
      </c>
      <c r="R9" s="155">
        <v>16</v>
      </c>
      <c r="S9" s="155">
        <v>17</v>
      </c>
      <c r="T9" s="155">
        <v>18</v>
      </c>
      <c r="U9" s="155">
        <v>19</v>
      </c>
      <c r="V9" s="155">
        <v>20</v>
      </c>
      <c r="W9" s="155">
        <v>21</v>
      </c>
      <c r="X9" s="155">
        <v>22</v>
      </c>
      <c r="Y9" s="155">
        <v>23</v>
      </c>
      <c r="Z9" s="155">
        <v>24</v>
      </c>
      <c r="AA9" s="155">
        <v>25</v>
      </c>
      <c r="AB9" s="155">
        <v>26</v>
      </c>
      <c r="AC9" s="155">
        <v>27</v>
      </c>
      <c r="AD9" s="155">
        <v>28</v>
      </c>
      <c r="AE9" s="155">
        <v>29</v>
      </c>
      <c r="AF9" s="155">
        <v>30</v>
      </c>
      <c r="AG9" s="155">
        <v>31</v>
      </c>
      <c r="AH9" s="155">
        <v>32</v>
      </c>
      <c r="AI9" s="155">
        <v>33</v>
      </c>
      <c r="AJ9" s="155">
        <v>34</v>
      </c>
      <c r="AK9" s="155">
        <v>35</v>
      </c>
      <c r="AL9" s="155">
        <v>36</v>
      </c>
      <c r="AM9" s="155">
        <v>37</v>
      </c>
      <c r="AN9" s="155">
        <v>38</v>
      </c>
      <c r="AO9" s="155">
        <v>39</v>
      </c>
      <c r="AP9" s="155">
        <v>40</v>
      </c>
      <c r="AQ9" s="155">
        <v>41</v>
      </c>
      <c r="AR9" s="163" t="s">
        <v>24</v>
      </c>
    </row>
    <row r="10" spans="1:44" ht="29.25" customHeight="1" thickBot="1" x14ac:dyDescent="0.3">
      <c r="A10" s="178"/>
      <c r="B10" s="180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64"/>
    </row>
    <row r="11" spans="1:44" ht="43.5" customHeight="1" thickBot="1" x14ac:dyDescent="0.4">
      <c r="A11" s="165" t="s">
        <v>1</v>
      </c>
      <c r="B11" s="4" t="s">
        <v>20</v>
      </c>
      <c r="C11" s="3">
        <v>100</v>
      </c>
      <c r="D11" s="110">
        <v>100</v>
      </c>
      <c r="E11" s="110">
        <v>100</v>
      </c>
      <c r="F11" s="110">
        <v>100</v>
      </c>
      <c r="G11" s="110">
        <v>100</v>
      </c>
      <c r="H11" s="3">
        <v>100</v>
      </c>
      <c r="I11" s="110">
        <v>75</v>
      </c>
      <c r="J11" s="110">
        <v>75</v>
      </c>
      <c r="K11" s="110">
        <v>75</v>
      </c>
      <c r="L11" s="110">
        <v>75</v>
      </c>
      <c r="M11" s="110">
        <v>75</v>
      </c>
      <c r="N11" s="110">
        <v>75</v>
      </c>
      <c r="O11" s="110">
        <v>75</v>
      </c>
      <c r="P11" s="110">
        <v>75</v>
      </c>
      <c r="Q11" s="110">
        <v>75</v>
      </c>
      <c r="R11" s="3">
        <v>100</v>
      </c>
      <c r="S11" s="3">
        <v>100</v>
      </c>
      <c r="T11" s="3">
        <v>100</v>
      </c>
      <c r="U11" s="3">
        <v>75</v>
      </c>
      <c r="V11" s="3">
        <v>75</v>
      </c>
      <c r="W11" s="3">
        <v>100</v>
      </c>
      <c r="X11" s="3">
        <v>100</v>
      </c>
      <c r="Y11" s="3">
        <v>75</v>
      </c>
      <c r="Z11" s="3">
        <v>75</v>
      </c>
      <c r="AA11" s="3">
        <v>75</v>
      </c>
      <c r="AB11" s="3">
        <v>100</v>
      </c>
      <c r="AC11" s="3">
        <v>75</v>
      </c>
      <c r="AD11" s="3">
        <v>100</v>
      </c>
      <c r="AE11" s="3">
        <v>100</v>
      </c>
      <c r="AF11" s="3">
        <v>75</v>
      </c>
      <c r="AG11" s="3">
        <v>100</v>
      </c>
      <c r="AH11" s="3">
        <v>75</v>
      </c>
      <c r="AI11" s="3">
        <v>100</v>
      </c>
      <c r="AJ11" s="3">
        <v>100</v>
      </c>
      <c r="AK11" s="3">
        <v>75</v>
      </c>
      <c r="AL11" s="3">
        <v>100</v>
      </c>
      <c r="AM11" s="110">
        <v>100</v>
      </c>
      <c r="AN11" s="110">
        <v>100</v>
      </c>
      <c r="AO11" s="110">
        <v>100</v>
      </c>
      <c r="AP11" s="110">
        <v>100</v>
      </c>
      <c r="AQ11" s="110">
        <v>100</v>
      </c>
      <c r="AR11" s="32">
        <f t="shared" ref="AR11:AR16" si="0">AVERAGE(C11:AQ11)</f>
        <v>89.024390243902445</v>
      </c>
    </row>
    <row r="12" spans="1:44" ht="43.5" customHeight="1" thickBot="1" x14ac:dyDescent="0.4">
      <c r="A12" s="165"/>
      <c r="B12" s="5" t="s">
        <v>18</v>
      </c>
      <c r="C12" s="110">
        <v>100</v>
      </c>
      <c r="D12" s="110">
        <v>100</v>
      </c>
      <c r="E12" s="110">
        <v>100</v>
      </c>
      <c r="F12" s="110">
        <v>100</v>
      </c>
      <c r="G12" s="110">
        <v>100</v>
      </c>
      <c r="H12" s="110">
        <v>100</v>
      </c>
      <c r="I12" s="110">
        <v>75</v>
      </c>
      <c r="J12" s="110">
        <v>75</v>
      </c>
      <c r="K12" s="110">
        <v>75</v>
      </c>
      <c r="L12" s="110">
        <v>75</v>
      </c>
      <c r="M12" s="110">
        <v>75</v>
      </c>
      <c r="N12" s="110">
        <v>75</v>
      </c>
      <c r="O12" s="110">
        <v>75</v>
      </c>
      <c r="P12" s="110">
        <v>75</v>
      </c>
      <c r="Q12" s="110">
        <v>75</v>
      </c>
      <c r="R12" s="3">
        <v>100</v>
      </c>
      <c r="S12" s="110">
        <v>100</v>
      </c>
      <c r="T12" s="3">
        <v>100</v>
      </c>
      <c r="U12" s="3">
        <v>75</v>
      </c>
      <c r="V12" s="110">
        <v>75</v>
      </c>
      <c r="W12" s="3">
        <v>75</v>
      </c>
      <c r="X12" s="110">
        <v>100</v>
      </c>
      <c r="Y12" s="110">
        <v>75</v>
      </c>
      <c r="Z12" s="110">
        <v>75</v>
      </c>
      <c r="AA12" s="110">
        <v>75</v>
      </c>
      <c r="AB12" s="110">
        <v>100</v>
      </c>
      <c r="AC12" s="110">
        <v>75</v>
      </c>
      <c r="AD12" s="110">
        <v>100</v>
      </c>
      <c r="AE12" s="110">
        <v>75</v>
      </c>
      <c r="AF12" s="110">
        <v>75</v>
      </c>
      <c r="AG12" s="3">
        <v>100</v>
      </c>
      <c r="AH12" s="110">
        <v>75</v>
      </c>
      <c r="AI12" s="3">
        <v>100</v>
      </c>
      <c r="AJ12" s="110">
        <v>100</v>
      </c>
      <c r="AK12" s="110">
        <v>75</v>
      </c>
      <c r="AL12" s="110">
        <v>100</v>
      </c>
      <c r="AM12" s="110">
        <v>100</v>
      </c>
      <c r="AN12" s="110">
        <v>100</v>
      </c>
      <c r="AO12" s="110">
        <v>100</v>
      </c>
      <c r="AP12" s="110">
        <v>100</v>
      </c>
      <c r="AQ12" s="110">
        <v>100</v>
      </c>
      <c r="AR12" s="32">
        <f t="shared" si="0"/>
        <v>87.804878048780495</v>
      </c>
    </row>
    <row r="13" spans="1:44" s="137" customFormat="1" ht="42" customHeight="1" thickBot="1" x14ac:dyDescent="0.4">
      <c r="A13" s="165"/>
      <c r="B13" s="134" t="s">
        <v>22</v>
      </c>
      <c r="C13" s="135">
        <v>100</v>
      </c>
      <c r="D13" s="135">
        <v>100</v>
      </c>
      <c r="E13" s="135">
        <v>100</v>
      </c>
      <c r="F13" s="135">
        <v>100</v>
      </c>
      <c r="G13" s="135">
        <v>100</v>
      </c>
      <c r="H13" s="135">
        <v>75</v>
      </c>
      <c r="I13" s="135">
        <v>75</v>
      </c>
      <c r="J13" s="135">
        <v>75</v>
      </c>
      <c r="K13" s="135">
        <v>75</v>
      </c>
      <c r="L13" s="135">
        <v>75</v>
      </c>
      <c r="M13" s="135">
        <v>75</v>
      </c>
      <c r="N13" s="135">
        <v>75</v>
      </c>
      <c r="O13" s="135">
        <v>75</v>
      </c>
      <c r="P13" s="135">
        <v>75</v>
      </c>
      <c r="Q13" s="135">
        <v>75</v>
      </c>
      <c r="R13" s="135">
        <v>75</v>
      </c>
      <c r="S13" s="135">
        <v>100</v>
      </c>
      <c r="T13" s="135">
        <v>100</v>
      </c>
      <c r="U13" s="135">
        <v>75</v>
      </c>
      <c r="V13" s="135">
        <v>75</v>
      </c>
      <c r="W13" s="135">
        <v>100</v>
      </c>
      <c r="X13" s="135">
        <v>75</v>
      </c>
      <c r="Y13" s="135">
        <v>75</v>
      </c>
      <c r="Z13" s="135">
        <v>75</v>
      </c>
      <c r="AA13" s="135">
        <v>75</v>
      </c>
      <c r="AB13" s="135">
        <v>75</v>
      </c>
      <c r="AC13" s="135">
        <v>75</v>
      </c>
      <c r="AD13" s="135">
        <v>100</v>
      </c>
      <c r="AE13" s="135">
        <v>75</v>
      </c>
      <c r="AF13" s="135">
        <v>75</v>
      </c>
      <c r="AG13" s="135">
        <v>100</v>
      </c>
      <c r="AH13" s="135">
        <v>75</v>
      </c>
      <c r="AI13" s="135">
        <v>100</v>
      </c>
      <c r="AJ13" s="135">
        <v>100</v>
      </c>
      <c r="AK13" s="135">
        <v>75</v>
      </c>
      <c r="AL13" s="135">
        <v>100</v>
      </c>
      <c r="AM13" s="135">
        <v>100</v>
      </c>
      <c r="AN13" s="135">
        <v>100</v>
      </c>
      <c r="AO13" s="135">
        <v>100</v>
      </c>
      <c r="AP13" s="135">
        <v>100</v>
      </c>
      <c r="AQ13" s="135">
        <v>100</v>
      </c>
      <c r="AR13" s="136">
        <f t="shared" si="0"/>
        <v>85.975609756097555</v>
      </c>
    </row>
    <row r="14" spans="1:44" s="137" customFormat="1" ht="43.5" customHeight="1" thickBot="1" x14ac:dyDescent="0.4">
      <c r="A14" s="165"/>
      <c r="B14" s="134" t="s">
        <v>21</v>
      </c>
      <c r="C14" s="135">
        <v>100</v>
      </c>
      <c r="D14" s="135">
        <v>100</v>
      </c>
      <c r="E14" s="135">
        <v>100</v>
      </c>
      <c r="F14" s="135">
        <v>100</v>
      </c>
      <c r="G14" s="135">
        <v>100</v>
      </c>
      <c r="H14" s="135">
        <v>75</v>
      </c>
      <c r="I14" s="135">
        <v>75</v>
      </c>
      <c r="J14" s="135">
        <v>75</v>
      </c>
      <c r="K14" s="135">
        <v>75</v>
      </c>
      <c r="L14" s="135">
        <v>75</v>
      </c>
      <c r="M14" s="135">
        <v>75</v>
      </c>
      <c r="N14" s="135">
        <v>75</v>
      </c>
      <c r="O14" s="135">
        <v>75</v>
      </c>
      <c r="P14" s="135">
        <v>75</v>
      </c>
      <c r="Q14" s="135">
        <v>75</v>
      </c>
      <c r="R14" s="135">
        <v>75</v>
      </c>
      <c r="S14" s="135">
        <v>100</v>
      </c>
      <c r="T14" s="135">
        <v>75</v>
      </c>
      <c r="U14" s="135">
        <v>75</v>
      </c>
      <c r="V14" s="135">
        <v>75</v>
      </c>
      <c r="W14" s="135">
        <v>100</v>
      </c>
      <c r="X14" s="135">
        <v>75</v>
      </c>
      <c r="Y14" s="135">
        <v>75</v>
      </c>
      <c r="Z14" s="135">
        <v>75</v>
      </c>
      <c r="AA14" s="135">
        <v>75</v>
      </c>
      <c r="AB14" s="135">
        <v>75</v>
      </c>
      <c r="AC14" s="135">
        <v>75</v>
      </c>
      <c r="AD14" s="135">
        <v>100</v>
      </c>
      <c r="AE14" s="135">
        <v>75</v>
      </c>
      <c r="AF14" s="135">
        <v>75</v>
      </c>
      <c r="AG14" s="135">
        <v>100</v>
      </c>
      <c r="AH14" s="135">
        <v>75</v>
      </c>
      <c r="AI14" s="135">
        <v>100</v>
      </c>
      <c r="AJ14" s="135">
        <v>100</v>
      </c>
      <c r="AK14" s="135">
        <v>75</v>
      </c>
      <c r="AL14" s="135">
        <v>100</v>
      </c>
      <c r="AM14" s="135">
        <v>100</v>
      </c>
      <c r="AN14" s="135">
        <v>100</v>
      </c>
      <c r="AO14" s="135">
        <v>100</v>
      </c>
      <c r="AP14" s="135">
        <v>100</v>
      </c>
      <c r="AQ14" s="135">
        <v>100</v>
      </c>
      <c r="AR14" s="136">
        <f t="shared" si="0"/>
        <v>85.365853658536579</v>
      </c>
    </row>
    <row r="15" spans="1:44" s="137" customFormat="1" ht="43.5" customHeight="1" thickBot="1" x14ac:dyDescent="0.4">
      <c r="A15" s="165"/>
      <c r="B15" s="138" t="s">
        <v>9</v>
      </c>
      <c r="C15" s="135">
        <v>100</v>
      </c>
      <c r="D15" s="135">
        <v>100</v>
      </c>
      <c r="E15" s="135">
        <v>100</v>
      </c>
      <c r="F15" s="135">
        <v>100</v>
      </c>
      <c r="G15" s="135">
        <v>100</v>
      </c>
      <c r="H15" s="135">
        <v>100</v>
      </c>
      <c r="I15" s="135">
        <v>75</v>
      </c>
      <c r="J15" s="135">
        <v>75</v>
      </c>
      <c r="K15" s="135">
        <v>75</v>
      </c>
      <c r="L15" s="135">
        <v>75</v>
      </c>
      <c r="M15" s="135">
        <v>75</v>
      </c>
      <c r="N15" s="135">
        <v>75</v>
      </c>
      <c r="O15" s="135">
        <v>75</v>
      </c>
      <c r="P15" s="135">
        <v>75</v>
      </c>
      <c r="Q15" s="135">
        <v>75</v>
      </c>
      <c r="R15" s="135">
        <v>75</v>
      </c>
      <c r="S15" s="135">
        <v>100</v>
      </c>
      <c r="T15" s="135">
        <v>100</v>
      </c>
      <c r="U15" s="135">
        <v>75</v>
      </c>
      <c r="V15" s="135">
        <v>75</v>
      </c>
      <c r="W15" s="135">
        <v>75</v>
      </c>
      <c r="X15" s="135">
        <v>75</v>
      </c>
      <c r="Y15" s="135">
        <v>75</v>
      </c>
      <c r="Z15" s="135">
        <v>75</v>
      </c>
      <c r="AA15" s="135">
        <v>75</v>
      </c>
      <c r="AB15" s="135">
        <v>75</v>
      </c>
      <c r="AC15" s="135">
        <v>75</v>
      </c>
      <c r="AD15" s="135">
        <v>100</v>
      </c>
      <c r="AE15" s="135">
        <v>75</v>
      </c>
      <c r="AF15" s="135">
        <v>75</v>
      </c>
      <c r="AG15" s="135">
        <v>100</v>
      </c>
      <c r="AH15" s="135">
        <v>75</v>
      </c>
      <c r="AI15" s="135">
        <v>100</v>
      </c>
      <c r="AJ15" s="135">
        <v>100</v>
      </c>
      <c r="AK15" s="135">
        <v>75</v>
      </c>
      <c r="AL15" s="135">
        <v>100</v>
      </c>
      <c r="AM15" s="135">
        <v>100</v>
      </c>
      <c r="AN15" s="135">
        <v>100</v>
      </c>
      <c r="AO15" s="135">
        <v>100</v>
      </c>
      <c r="AP15" s="135">
        <v>100</v>
      </c>
      <c r="AQ15" s="135">
        <v>100</v>
      </c>
      <c r="AR15" s="136">
        <f t="shared" si="0"/>
        <v>85.975609756097555</v>
      </c>
    </row>
    <row r="16" spans="1:44" ht="43.5" customHeight="1" thickBot="1" x14ac:dyDescent="0.4">
      <c r="A16" s="165"/>
      <c r="B16" s="8" t="s">
        <v>19</v>
      </c>
      <c r="C16" s="110">
        <v>100</v>
      </c>
      <c r="D16" s="110">
        <v>100</v>
      </c>
      <c r="E16" s="110">
        <v>100</v>
      </c>
      <c r="F16" s="110">
        <v>100</v>
      </c>
      <c r="G16" s="110">
        <v>100</v>
      </c>
      <c r="H16" s="110">
        <v>75</v>
      </c>
      <c r="I16" s="110">
        <v>75</v>
      </c>
      <c r="J16" s="110">
        <v>75</v>
      </c>
      <c r="K16" s="110">
        <v>75</v>
      </c>
      <c r="L16" s="110">
        <v>75</v>
      </c>
      <c r="M16" s="110">
        <v>75</v>
      </c>
      <c r="N16" s="110">
        <v>75</v>
      </c>
      <c r="O16" s="110">
        <v>75</v>
      </c>
      <c r="P16" s="110">
        <v>75</v>
      </c>
      <c r="Q16" s="110">
        <v>75</v>
      </c>
      <c r="R16" s="3">
        <v>100</v>
      </c>
      <c r="S16" s="110">
        <v>100</v>
      </c>
      <c r="T16" s="110">
        <v>75</v>
      </c>
      <c r="U16" s="110">
        <v>75</v>
      </c>
      <c r="V16" s="110">
        <v>75</v>
      </c>
      <c r="W16" s="110">
        <v>75</v>
      </c>
      <c r="X16" s="110">
        <v>75</v>
      </c>
      <c r="Y16" s="110">
        <v>75</v>
      </c>
      <c r="Z16" s="110">
        <v>75</v>
      </c>
      <c r="AA16" s="110">
        <v>75</v>
      </c>
      <c r="AB16" s="110">
        <v>75</v>
      </c>
      <c r="AC16" s="110">
        <v>75</v>
      </c>
      <c r="AD16" s="110">
        <v>100</v>
      </c>
      <c r="AE16" s="110">
        <v>75</v>
      </c>
      <c r="AF16" s="110">
        <v>75</v>
      </c>
      <c r="AG16" s="3">
        <v>100</v>
      </c>
      <c r="AH16" s="110">
        <v>75</v>
      </c>
      <c r="AI16" s="3">
        <v>100</v>
      </c>
      <c r="AJ16" s="110">
        <v>100</v>
      </c>
      <c r="AK16" s="110">
        <v>75</v>
      </c>
      <c r="AL16" s="110">
        <v>100</v>
      </c>
      <c r="AM16" s="110">
        <v>100</v>
      </c>
      <c r="AN16" s="110">
        <v>100</v>
      </c>
      <c r="AO16" s="110">
        <v>100</v>
      </c>
      <c r="AP16" s="110">
        <v>100</v>
      </c>
      <c r="AQ16" s="110">
        <v>100</v>
      </c>
      <c r="AR16" s="32">
        <f t="shared" si="0"/>
        <v>85.365853658536579</v>
      </c>
    </row>
    <row r="17" spans="1:44" ht="43.5" customHeight="1" thickBot="1" x14ac:dyDescent="0.4">
      <c r="A17" s="165"/>
      <c r="B17" s="23"/>
      <c r="C17" s="24">
        <f>AVERAGE(C11:C16)</f>
        <v>100</v>
      </c>
      <c r="D17" s="24">
        <f t="shared" ref="D17:X17" si="1">AVERAGE(D11:D16)</f>
        <v>100</v>
      </c>
      <c r="E17" s="24">
        <f t="shared" si="1"/>
        <v>100</v>
      </c>
      <c r="F17" s="24">
        <f t="shared" si="1"/>
        <v>100</v>
      </c>
      <c r="G17" s="24">
        <f t="shared" si="1"/>
        <v>100</v>
      </c>
      <c r="H17" s="24">
        <f t="shared" si="1"/>
        <v>87.5</v>
      </c>
      <c r="I17" s="24">
        <f t="shared" si="1"/>
        <v>75</v>
      </c>
      <c r="J17" s="24">
        <f t="shared" si="1"/>
        <v>75</v>
      </c>
      <c r="K17" s="24">
        <f t="shared" si="1"/>
        <v>75</v>
      </c>
      <c r="L17" s="24">
        <f t="shared" si="1"/>
        <v>75</v>
      </c>
      <c r="M17" s="24">
        <f t="shared" si="1"/>
        <v>75</v>
      </c>
      <c r="N17" s="24">
        <f t="shared" si="1"/>
        <v>75</v>
      </c>
      <c r="O17" s="24">
        <f t="shared" si="1"/>
        <v>75</v>
      </c>
      <c r="P17" s="24">
        <f t="shared" si="1"/>
        <v>75</v>
      </c>
      <c r="Q17" s="24">
        <f t="shared" si="1"/>
        <v>75</v>
      </c>
      <c r="R17" s="24">
        <f t="shared" si="1"/>
        <v>87.5</v>
      </c>
      <c r="S17" s="24">
        <f t="shared" si="1"/>
        <v>100</v>
      </c>
      <c r="T17" s="24">
        <f t="shared" si="1"/>
        <v>91.666666666666671</v>
      </c>
      <c r="U17" s="24">
        <f t="shared" si="1"/>
        <v>75</v>
      </c>
      <c r="V17" s="24">
        <f t="shared" si="1"/>
        <v>75</v>
      </c>
      <c r="W17" s="24">
        <f t="shared" si="1"/>
        <v>87.5</v>
      </c>
      <c r="X17" s="24">
        <f t="shared" si="1"/>
        <v>83.333333333333329</v>
      </c>
      <c r="Y17" s="24">
        <f>AVERAGE(Y11:Y16)</f>
        <v>75</v>
      </c>
      <c r="Z17" s="24">
        <f t="shared" ref="Z17:AQ17" si="2">AVERAGE(Z11:Z16)</f>
        <v>75</v>
      </c>
      <c r="AA17" s="24">
        <f t="shared" si="2"/>
        <v>75</v>
      </c>
      <c r="AB17" s="24">
        <f t="shared" si="2"/>
        <v>83.333333333333329</v>
      </c>
      <c r="AC17" s="24">
        <f t="shared" si="2"/>
        <v>75</v>
      </c>
      <c r="AD17" s="24">
        <f t="shared" si="2"/>
        <v>100</v>
      </c>
      <c r="AE17" s="24">
        <f t="shared" si="2"/>
        <v>79.166666666666671</v>
      </c>
      <c r="AF17" s="24">
        <f t="shared" si="2"/>
        <v>75</v>
      </c>
      <c r="AG17" s="24">
        <f t="shared" si="2"/>
        <v>100</v>
      </c>
      <c r="AH17" s="24">
        <f t="shared" si="2"/>
        <v>75</v>
      </c>
      <c r="AI17" s="24">
        <f t="shared" si="2"/>
        <v>100</v>
      </c>
      <c r="AJ17" s="24">
        <f t="shared" si="2"/>
        <v>100</v>
      </c>
      <c r="AK17" s="24">
        <f t="shared" si="2"/>
        <v>75</v>
      </c>
      <c r="AL17" s="24">
        <f t="shared" si="2"/>
        <v>100</v>
      </c>
      <c r="AM17" s="24">
        <f t="shared" si="2"/>
        <v>100</v>
      </c>
      <c r="AN17" s="24">
        <f t="shared" si="2"/>
        <v>100</v>
      </c>
      <c r="AO17" s="24">
        <f t="shared" si="2"/>
        <v>100</v>
      </c>
      <c r="AP17" s="24">
        <f t="shared" si="2"/>
        <v>100</v>
      </c>
      <c r="AQ17" s="24">
        <f t="shared" si="2"/>
        <v>100</v>
      </c>
      <c r="AR17" s="37">
        <f>AVERAGE(AR11:AR16)</f>
        <v>86.58536585365853</v>
      </c>
    </row>
    <row r="18" spans="1:44" s="137" customFormat="1" ht="43.5" customHeight="1" thickBot="1" x14ac:dyDescent="0.4">
      <c r="A18" s="166" t="s">
        <v>17</v>
      </c>
      <c r="B18" s="141" t="s">
        <v>3</v>
      </c>
      <c r="C18" s="135">
        <v>100</v>
      </c>
      <c r="D18" s="135">
        <v>100</v>
      </c>
      <c r="E18" s="135">
        <v>100</v>
      </c>
      <c r="F18" s="135">
        <v>100</v>
      </c>
      <c r="G18" s="135">
        <v>100</v>
      </c>
      <c r="H18" s="135">
        <v>75</v>
      </c>
      <c r="I18" s="135">
        <v>75</v>
      </c>
      <c r="J18" s="135">
        <v>75</v>
      </c>
      <c r="K18" s="135">
        <v>75</v>
      </c>
      <c r="L18" s="135">
        <v>75</v>
      </c>
      <c r="M18" s="135">
        <v>75</v>
      </c>
      <c r="N18" s="135">
        <v>75</v>
      </c>
      <c r="O18" s="135">
        <v>75</v>
      </c>
      <c r="P18" s="135">
        <v>75</v>
      </c>
      <c r="Q18" s="135">
        <v>75</v>
      </c>
      <c r="R18" s="135">
        <v>100</v>
      </c>
      <c r="S18" s="135">
        <v>100</v>
      </c>
      <c r="T18" s="135">
        <v>100</v>
      </c>
      <c r="U18" s="135">
        <v>75</v>
      </c>
      <c r="V18" s="135">
        <v>75</v>
      </c>
      <c r="W18" s="135">
        <v>100</v>
      </c>
      <c r="X18" s="135">
        <v>75</v>
      </c>
      <c r="Y18" s="135">
        <v>75</v>
      </c>
      <c r="Z18" s="135">
        <v>75</v>
      </c>
      <c r="AA18" s="135">
        <v>75</v>
      </c>
      <c r="AB18" s="135">
        <v>75</v>
      </c>
      <c r="AC18" s="135">
        <v>75</v>
      </c>
      <c r="AD18" s="135">
        <v>100</v>
      </c>
      <c r="AE18" s="135">
        <v>75</v>
      </c>
      <c r="AF18" s="135">
        <v>75</v>
      </c>
      <c r="AG18" s="135">
        <v>75</v>
      </c>
      <c r="AH18" s="135">
        <v>75</v>
      </c>
      <c r="AI18" s="135">
        <v>75</v>
      </c>
      <c r="AJ18" s="135">
        <v>75</v>
      </c>
      <c r="AK18" s="135">
        <v>75</v>
      </c>
      <c r="AL18" s="135">
        <v>100</v>
      </c>
      <c r="AM18" s="135">
        <v>100</v>
      </c>
      <c r="AN18" s="135">
        <v>100</v>
      </c>
      <c r="AO18" s="135">
        <v>100</v>
      </c>
      <c r="AP18" s="135">
        <v>100</v>
      </c>
      <c r="AQ18" s="135">
        <v>100</v>
      </c>
      <c r="AR18" s="136">
        <f>AVERAGE(C18:AQ18)</f>
        <v>84.756097560975604</v>
      </c>
    </row>
    <row r="19" spans="1:44" s="137" customFormat="1" ht="30" customHeight="1" thickBot="1" x14ac:dyDescent="0.4">
      <c r="A19" s="166"/>
      <c r="B19" s="139" t="s">
        <v>4</v>
      </c>
      <c r="C19" s="135">
        <v>100</v>
      </c>
      <c r="D19" s="135">
        <v>100</v>
      </c>
      <c r="E19" s="135">
        <v>100</v>
      </c>
      <c r="F19" s="135">
        <v>100</v>
      </c>
      <c r="G19" s="135">
        <v>100</v>
      </c>
      <c r="H19" s="135">
        <v>75</v>
      </c>
      <c r="I19" s="135">
        <v>75</v>
      </c>
      <c r="J19" s="135">
        <v>75</v>
      </c>
      <c r="K19" s="135">
        <v>75</v>
      </c>
      <c r="L19" s="135">
        <v>75</v>
      </c>
      <c r="M19" s="135">
        <v>75</v>
      </c>
      <c r="N19" s="135">
        <v>75</v>
      </c>
      <c r="O19" s="135">
        <v>75</v>
      </c>
      <c r="P19" s="135">
        <v>75</v>
      </c>
      <c r="Q19" s="135">
        <v>75</v>
      </c>
      <c r="R19" s="135"/>
      <c r="S19" s="135">
        <v>75</v>
      </c>
      <c r="T19" s="135">
        <v>100</v>
      </c>
      <c r="U19" s="135"/>
      <c r="V19" s="135"/>
      <c r="W19" s="135">
        <v>100</v>
      </c>
      <c r="X19" s="135">
        <v>100</v>
      </c>
      <c r="Y19" s="135"/>
      <c r="Z19" s="135">
        <v>75</v>
      </c>
      <c r="AA19" s="135">
        <v>75</v>
      </c>
      <c r="AB19" s="135">
        <v>75</v>
      </c>
      <c r="AC19" s="135">
        <v>75</v>
      </c>
      <c r="AD19" s="135"/>
      <c r="AE19" s="135"/>
      <c r="AF19" s="135"/>
      <c r="AG19" s="135">
        <v>100</v>
      </c>
      <c r="AH19" s="135"/>
      <c r="AI19" s="135">
        <v>75</v>
      </c>
      <c r="AJ19" s="135">
        <v>100</v>
      </c>
      <c r="AK19" s="135"/>
      <c r="AL19" s="135">
        <v>100</v>
      </c>
      <c r="AM19" s="135">
        <v>100</v>
      </c>
      <c r="AN19" s="135">
        <v>100</v>
      </c>
      <c r="AO19" s="135">
        <v>100</v>
      </c>
      <c r="AP19" s="135">
        <v>100</v>
      </c>
      <c r="AQ19" s="135">
        <v>100</v>
      </c>
      <c r="AR19" s="136">
        <f>AVERAGE(C19:AQ19)</f>
        <v>87.5</v>
      </c>
    </row>
    <row r="20" spans="1:44" s="137" customFormat="1" ht="30" customHeight="1" thickBot="1" x14ac:dyDescent="0.4">
      <c r="A20" s="166"/>
      <c r="B20" s="140" t="s">
        <v>5</v>
      </c>
      <c r="C20" s="135">
        <v>100</v>
      </c>
      <c r="D20" s="135">
        <v>100</v>
      </c>
      <c r="E20" s="135">
        <v>100</v>
      </c>
      <c r="F20" s="135">
        <v>100</v>
      </c>
      <c r="G20" s="135">
        <v>100</v>
      </c>
      <c r="H20" s="135">
        <v>75</v>
      </c>
      <c r="I20" s="135">
        <v>75</v>
      </c>
      <c r="J20" s="135">
        <v>75</v>
      </c>
      <c r="K20" s="135">
        <v>75</v>
      </c>
      <c r="L20" s="135">
        <v>75</v>
      </c>
      <c r="M20" s="135">
        <v>75</v>
      </c>
      <c r="N20" s="135">
        <v>75</v>
      </c>
      <c r="O20" s="135">
        <v>75</v>
      </c>
      <c r="P20" s="135">
        <v>75</v>
      </c>
      <c r="Q20" s="135">
        <v>75</v>
      </c>
      <c r="R20" s="135">
        <v>100</v>
      </c>
      <c r="S20" s="135">
        <v>100</v>
      </c>
      <c r="T20" s="135">
        <v>100</v>
      </c>
      <c r="U20" s="135">
        <v>75</v>
      </c>
      <c r="V20" s="135">
        <v>75</v>
      </c>
      <c r="W20" s="135">
        <v>100</v>
      </c>
      <c r="X20" s="135">
        <v>75</v>
      </c>
      <c r="Y20" s="135">
        <v>50</v>
      </c>
      <c r="Z20" s="135">
        <v>50</v>
      </c>
      <c r="AA20" s="135">
        <v>75</v>
      </c>
      <c r="AB20" s="135">
        <v>75</v>
      </c>
      <c r="AC20" s="135">
        <v>75</v>
      </c>
      <c r="AD20" s="135">
        <v>100</v>
      </c>
      <c r="AE20" s="135">
        <v>75</v>
      </c>
      <c r="AF20" s="135">
        <v>75</v>
      </c>
      <c r="AG20" s="135">
        <v>100</v>
      </c>
      <c r="AH20" s="135">
        <v>75</v>
      </c>
      <c r="AI20" s="135">
        <v>75</v>
      </c>
      <c r="AJ20" s="135">
        <v>100</v>
      </c>
      <c r="AK20" s="135">
        <v>75</v>
      </c>
      <c r="AL20" s="135">
        <v>100</v>
      </c>
      <c r="AM20" s="135">
        <v>100</v>
      </c>
      <c r="AN20" s="135">
        <v>100</v>
      </c>
      <c r="AO20" s="135">
        <v>100</v>
      </c>
      <c r="AP20" s="135">
        <v>100</v>
      </c>
      <c r="AQ20" s="135">
        <v>100</v>
      </c>
      <c r="AR20" s="136">
        <f>AVERAGE(C20:AQ20)</f>
        <v>84.756097560975604</v>
      </c>
    </row>
    <row r="21" spans="1:44" ht="30" customHeight="1" thickBot="1" x14ac:dyDescent="0.4">
      <c r="A21" s="166"/>
      <c r="B21" s="25"/>
      <c r="C21" s="24">
        <f t="shared" ref="C21:AB21" si="3">AVERAGE(C18:C20)</f>
        <v>100</v>
      </c>
      <c r="D21" s="24">
        <f t="shared" si="3"/>
        <v>100</v>
      </c>
      <c r="E21" s="24">
        <f t="shared" si="3"/>
        <v>100</v>
      </c>
      <c r="F21" s="24">
        <f t="shared" si="3"/>
        <v>100</v>
      </c>
      <c r="G21" s="24">
        <f t="shared" si="3"/>
        <v>100</v>
      </c>
      <c r="H21" s="24">
        <f t="shared" si="3"/>
        <v>75</v>
      </c>
      <c r="I21" s="24">
        <f t="shared" si="3"/>
        <v>75</v>
      </c>
      <c r="J21" s="24">
        <f t="shared" si="3"/>
        <v>75</v>
      </c>
      <c r="K21" s="24">
        <f t="shared" si="3"/>
        <v>75</v>
      </c>
      <c r="L21" s="24">
        <f t="shared" si="3"/>
        <v>75</v>
      </c>
      <c r="M21" s="24">
        <f t="shared" si="3"/>
        <v>75</v>
      </c>
      <c r="N21" s="24">
        <f t="shared" si="3"/>
        <v>75</v>
      </c>
      <c r="O21" s="24">
        <f t="shared" si="3"/>
        <v>75</v>
      </c>
      <c r="P21" s="24">
        <f t="shared" si="3"/>
        <v>75</v>
      </c>
      <c r="Q21" s="24">
        <f t="shared" si="3"/>
        <v>75</v>
      </c>
      <c r="R21" s="24">
        <f t="shared" si="3"/>
        <v>100</v>
      </c>
      <c r="S21" s="24">
        <f t="shared" si="3"/>
        <v>91.666666666666671</v>
      </c>
      <c r="T21" s="24">
        <f t="shared" si="3"/>
        <v>100</v>
      </c>
      <c r="U21" s="24">
        <f t="shared" si="3"/>
        <v>75</v>
      </c>
      <c r="V21" s="24">
        <f t="shared" si="3"/>
        <v>75</v>
      </c>
      <c r="W21" s="24">
        <f t="shared" si="3"/>
        <v>100</v>
      </c>
      <c r="X21" s="24">
        <f t="shared" si="3"/>
        <v>83.333333333333329</v>
      </c>
      <c r="Y21" s="24">
        <f t="shared" si="3"/>
        <v>62.5</v>
      </c>
      <c r="Z21" s="24">
        <f t="shared" si="3"/>
        <v>66.666666666666671</v>
      </c>
      <c r="AA21" s="24">
        <f t="shared" si="3"/>
        <v>75</v>
      </c>
      <c r="AB21" s="24">
        <f t="shared" si="3"/>
        <v>75</v>
      </c>
      <c r="AC21" s="24">
        <f t="shared" ref="AC21" si="4">AVERAGE(AC18:AC20)</f>
        <v>75</v>
      </c>
      <c r="AD21" s="24">
        <f t="shared" ref="AD21" si="5">AVERAGE(AD18:AD20)</f>
        <v>100</v>
      </c>
      <c r="AE21" s="24">
        <f t="shared" ref="AE21:AR21" si="6">AVERAGE(AE18:AE20)</f>
        <v>75</v>
      </c>
      <c r="AF21" s="24">
        <f t="shared" si="6"/>
        <v>75</v>
      </c>
      <c r="AG21" s="24">
        <f t="shared" si="6"/>
        <v>91.666666666666671</v>
      </c>
      <c r="AH21" s="24">
        <f t="shared" si="6"/>
        <v>75</v>
      </c>
      <c r="AI21" s="24">
        <f t="shared" si="6"/>
        <v>75</v>
      </c>
      <c r="AJ21" s="24">
        <f t="shared" si="6"/>
        <v>91.666666666666671</v>
      </c>
      <c r="AK21" s="24">
        <f t="shared" si="6"/>
        <v>75</v>
      </c>
      <c r="AL21" s="24">
        <f t="shared" si="6"/>
        <v>100</v>
      </c>
      <c r="AM21" s="24">
        <f t="shared" si="6"/>
        <v>100</v>
      </c>
      <c r="AN21" s="24">
        <f t="shared" si="6"/>
        <v>100</v>
      </c>
      <c r="AO21" s="24">
        <f t="shared" si="6"/>
        <v>100</v>
      </c>
      <c r="AP21" s="24">
        <f t="shared" si="6"/>
        <v>100</v>
      </c>
      <c r="AQ21" s="24">
        <f t="shared" si="6"/>
        <v>100</v>
      </c>
      <c r="AR21" s="37">
        <f t="shared" si="6"/>
        <v>85.670731707317074</v>
      </c>
    </row>
    <row r="22" spans="1:44" ht="43.5" customHeight="1" thickBot="1" x14ac:dyDescent="0.4">
      <c r="A22" s="165" t="s">
        <v>2</v>
      </c>
      <c r="B22" s="9" t="s">
        <v>6</v>
      </c>
      <c r="C22" s="3">
        <v>100</v>
      </c>
      <c r="D22" s="110">
        <v>100</v>
      </c>
      <c r="E22" s="110">
        <v>100</v>
      </c>
      <c r="F22" s="110">
        <v>100</v>
      </c>
      <c r="G22" s="110">
        <v>100</v>
      </c>
      <c r="H22" s="3">
        <v>75</v>
      </c>
      <c r="I22" s="110">
        <v>75</v>
      </c>
      <c r="J22" s="110">
        <v>75</v>
      </c>
      <c r="K22" s="110">
        <v>75</v>
      </c>
      <c r="L22" s="110">
        <v>75</v>
      </c>
      <c r="M22" s="110">
        <v>75</v>
      </c>
      <c r="N22" s="110">
        <v>75</v>
      </c>
      <c r="O22" s="110">
        <v>75</v>
      </c>
      <c r="P22" s="110">
        <v>75</v>
      </c>
      <c r="Q22" s="110">
        <v>75</v>
      </c>
      <c r="R22" s="3">
        <v>100</v>
      </c>
      <c r="S22" s="3">
        <v>75</v>
      </c>
      <c r="T22" s="3">
        <v>100</v>
      </c>
      <c r="U22" s="3">
        <v>75</v>
      </c>
      <c r="V22" s="3">
        <v>75</v>
      </c>
      <c r="W22" s="3">
        <v>75</v>
      </c>
      <c r="X22" s="3">
        <v>75</v>
      </c>
      <c r="Y22" s="3">
        <v>75</v>
      </c>
      <c r="Z22" s="3">
        <v>75</v>
      </c>
      <c r="AA22" s="3">
        <v>75</v>
      </c>
      <c r="AB22" s="3">
        <v>75</v>
      </c>
      <c r="AC22" s="3">
        <v>100</v>
      </c>
      <c r="AD22" s="3">
        <v>100</v>
      </c>
      <c r="AE22" s="3">
        <v>75</v>
      </c>
      <c r="AF22" s="3">
        <v>75</v>
      </c>
      <c r="AG22" s="3">
        <v>100</v>
      </c>
      <c r="AH22" s="3">
        <v>75</v>
      </c>
      <c r="AI22" s="3">
        <v>100</v>
      </c>
      <c r="AJ22" s="3">
        <v>100</v>
      </c>
      <c r="AK22" s="3">
        <v>50</v>
      </c>
      <c r="AL22" s="3">
        <v>100</v>
      </c>
      <c r="AM22" s="110">
        <v>100</v>
      </c>
      <c r="AN22" s="110">
        <v>100</v>
      </c>
      <c r="AO22" s="110">
        <v>100</v>
      </c>
      <c r="AP22" s="110">
        <v>100</v>
      </c>
      <c r="AQ22" s="110">
        <v>100</v>
      </c>
      <c r="AR22" s="32">
        <f>AVERAGE(C22:AQ22)</f>
        <v>85.365853658536579</v>
      </c>
    </row>
    <row r="23" spans="1:44" s="137" customFormat="1" ht="45.75" customHeight="1" thickBot="1" x14ac:dyDescent="0.4">
      <c r="A23" s="165"/>
      <c r="B23" s="139" t="s">
        <v>10</v>
      </c>
      <c r="C23" s="135">
        <v>100</v>
      </c>
      <c r="D23" s="135">
        <v>100</v>
      </c>
      <c r="E23" s="135">
        <v>100</v>
      </c>
      <c r="F23" s="135">
        <v>100</v>
      </c>
      <c r="G23" s="135">
        <v>100</v>
      </c>
      <c r="H23" s="135">
        <v>75</v>
      </c>
      <c r="I23" s="135">
        <v>75</v>
      </c>
      <c r="J23" s="135">
        <v>75</v>
      </c>
      <c r="K23" s="135">
        <v>75</v>
      </c>
      <c r="L23" s="135">
        <v>75</v>
      </c>
      <c r="M23" s="135">
        <v>75</v>
      </c>
      <c r="N23" s="135">
        <v>75</v>
      </c>
      <c r="O23" s="135">
        <v>75</v>
      </c>
      <c r="P23" s="135">
        <v>75</v>
      </c>
      <c r="Q23" s="135">
        <v>75</v>
      </c>
      <c r="R23" s="135">
        <v>75</v>
      </c>
      <c r="S23" s="135">
        <v>75</v>
      </c>
      <c r="T23" s="135">
        <v>100</v>
      </c>
      <c r="U23" s="135">
        <v>75</v>
      </c>
      <c r="V23" s="135">
        <v>75</v>
      </c>
      <c r="W23" s="135">
        <v>75</v>
      </c>
      <c r="X23" s="135">
        <v>75</v>
      </c>
      <c r="Y23" s="135">
        <v>75</v>
      </c>
      <c r="Z23" s="135">
        <v>75</v>
      </c>
      <c r="AA23" s="135">
        <v>75</v>
      </c>
      <c r="AB23" s="135">
        <v>100</v>
      </c>
      <c r="AC23" s="135">
        <v>100</v>
      </c>
      <c r="AD23" s="135">
        <v>100</v>
      </c>
      <c r="AE23" s="135">
        <v>50</v>
      </c>
      <c r="AF23" s="135">
        <v>75</v>
      </c>
      <c r="AG23" s="135">
        <v>100</v>
      </c>
      <c r="AH23" s="135">
        <v>75</v>
      </c>
      <c r="AI23" s="135">
        <v>100</v>
      </c>
      <c r="AJ23" s="135">
        <v>100</v>
      </c>
      <c r="AK23" s="135">
        <v>50</v>
      </c>
      <c r="AL23" s="135">
        <v>100</v>
      </c>
      <c r="AM23" s="135">
        <v>100</v>
      </c>
      <c r="AN23" s="135">
        <v>100</v>
      </c>
      <c r="AO23" s="135">
        <v>100</v>
      </c>
      <c r="AP23" s="135">
        <v>100</v>
      </c>
      <c r="AQ23" s="135">
        <v>100</v>
      </c>
      <c r="AR23" s="136">
        <f>AVERAGE(C23:AQ23)</f>
        <v>84.756097560975604</v>
      </c>
    </row>
    <row r="24" spans="1:44" s="137" customFormat="1" ht="45.75" customHeight="1" thickBot="1" x14ac:dyDescent="0.4">
      <c r="A24" s="165"/>
      <c r="B24" s="140" t="s">
        <v>7</v>
      </c>
      <c r="C24" s="135">
        <v>100</v>
      </c>
      <c r="D24" s="135">
        <v>100</v>
      </c>
      <c r="E24" s="135">
        <v>100</v>
      </c>
      <c r="F24" s="135">
        <v>100</v>
      </c>
      <c r="G24" s="135">
        <v>100</v>
      </c>
      <c r="H24" s="135">
        <v>75</v>
      </c>
      <c r="I24" s="135">
        <v>75</v>
      </c>
      <c r="J24" s="135">
        <v>75</v>
      </c>
      <c r="K24" s="135">
        <v>75</v>
      </c>
      <c r="L24" s="135">
        <v>75</v>
      </c>
      <c r="M24" s="135">
        <v>75</v>
      </c>
      <c r="N24" s="135">
        <v>75</v>
      </c>
      <c r="O24" s="135">
        <v>75</v>
      </c>
      <c r="P24" s="135">
        <v>75</v>
      </c>
      <c r="Q24" s="135">
        <v>75</v>
      </c>
      <c r="R24" s="135">
        <v>75</v>
      </c>
      <c r="S24" s="135">
        <v>50</v>
      </c>
      <c r="T24" s="135">
        <v>100</v>
      </c>
      <c r="U24" s="135">
        <v>75</v>
      </c>
      <c r="V24" s="135">
        <v>75</v>
      </c>
      <c r="W24" s="135">
        <v>100</v>
      </c>
      <c r="X24" s="135">
        <v>75</v>
      </c>
      <c r="Y24" s="135">
        <v>75</v>
      </c>
      <c r="Z24" s="135">
        <v>75</v>
      </c>
      <c r="AA24" s="135">
        <v>75</v>
      </c>
      <c r="AB24" s="135">
        <v>100</v>
      </c>
      <c r="AC24" s="135">
        <v>75</v>
      </c>
      <c r="AD24" s="135">
        <v>75</v>
      </c>
      <c r="AE24" s="135">
        <v>75</v>
      </c>
      <c r="AF24" s="135">
        <v>75</v>
      </c>
      <c r="AG24" s="135">
        <v>100</v>
      </c>
      <c r="AH24" s="135">
        <v>75</v>
      </c>
      <c r="AI24" s="135">
        <v>100</v>
      </c>
      <c r="AJ24" s="135">
        <v>100</v>
      </c>
      <c r="AK24" s="135">
        <v>75</v>
      </c>
      <c r="AL24" s="135">
        <v>100</v>
      </c>
      <c r="AM24" s="135">
        <v>100</v>
      </c>
      <c r="AN24" s="135">
        <v>100</v>
      </c>
      <c r="AO24" s="135">
        <v>100</v>
      </c>
      <c r="AP24" s="135">
        <v>100</v>
      </c>
      <c r="AQ24" s="135">
        <v>100</v>
      </c>
      <c r="AR24" s="136">
        <f>AVERAGE(C24:AQ24)</f>
        <v>84.756097560975604</v>
      </c>
    </row>
    <row r="25" spans="1:44" s="137" customFormat="1" ht="45.75" customHeight="1" thickBot="1" x14ac:dyDescent="0.4">
      <c r="A25" s="165"/>
      <c r="B25" s="142" t="s">
        <v>15</v>
      </c>
      <c r="C25" s="135">
        <v>100</v>
      </c>
      <c r="D25" s="135">
        <v>100</v>
      </c>
      <c r="E25" s="135">
        <v>100</v>
      </c>
      <c r="F25" s="135">
        <v>100</v>
      </c>
      <c r="G25" s="135">
        <v>100</v>
      </c>
      <c r="H25" s="135">
        <v>75</v>
      </c>
      <c r="I25" s="135">
        <v>75</v>
      </c>
      <c r="J25" s="135">
        <v>75</v>
      </c>
      <c r="K25" s="135">
        <v>75</v>
      </c>
      <c r="L25" s="135">
        <v>75</v>
      </c>
      <c r="M25" s="135">
        <v>75</v>
      </c>
      <c r="N25" s="135">
        <v>75</v>
      </c>
      <c r="O25" s="135">
        <v>75</v>
      </c>
      <c r="P25" s="135">
        <v>75</v>
      </c>
      <c r="Q25" s="135">
        <v>75</v>
      </c>
      <c r="R25" s="135">
        <v>100</v>
      </c>
      <c r="S25" s="135">
        <v>75</v>
      </c>
      <c r="T25" s="135">
        <v>100</v>
      </c>
      <c r="U25" s="135">
        <v>75</v>
      </c>
      <c r="V25" s="135">
        <v>75</v>
      </c>
      <c r="W25" s="135">
        <v>100</v>
      </c>
      <c r="X25" s="135">
        <v>75</v>
      </c>
      <c r="Y25" s="135">
        <v>75</v>
      </c>
      <c r="Z25" s="135">
        <v>75</v>
      </c>
      <c r="AA25" s="135">
        <v>75</v>
      </c>
      <c r="AB25" s="135">
        <v>75</v>
      </c>
      <c r="AC25" s="135">
        <v>75</v>
      </c>
      <c r="AD25" s="135">
        <v>100</v>
      </c>
      <c r="AE25" s="135">
        <v>75</v>
      </c>
      <c r="AF25" s="135">
        <v>75</v>
      </c>
      <c r="AG25" s="135">
        <v>75</v>
      </c>
      <c r="AH25" s="135">
        <v>75</v>
      </c>
      <c r="AI25" s="135">
        <v>100</v>
      </c>
      <c r="AJ25" s="135">
        <v>100</v>
      </c>
      <c r="AK25" s="135">
        <v>75</v>
      </c>
      <c r="AL25" s="135">
        <v>100</v>
      </c>
      <c r="AM25" s="135">
        <v>100</v>
      </c>
      <c r="AN25" s="135">
        <v>100</v>
      </c>
      <c r="AO25" s="135">
        <v>100</v>
      </c>
      <c r="AP25" s="135">
        <v>100</v>
      </c>
      <c r="AQ25" s="135">
        <v>100</v>
      </c>
      <c r="AR25" s="136">
        <f>AVERAGE(C25:AQ25)</f>
        <v>85.365853658536579</v>
      </c>
    </row>
    <row r="26" spans="1:44" ht="45.75" customHeight="1" thickBot="1" x14ac:dyDescent="0.4">
      <c r="A26" s="165"/>
      <c r="B26" s="17"/>
      <c r="C26" s="24">
        <f>AVERAGE(C22:C25)</f>
        <v>100</v>
      </c>
      <c r="D26" s="24">
        <f>AVERAGE(D22:D25)</f>
        <v>100</v>
      </c>
      <c r="E26" s="24">
        <f t="shared" ref="E26:X26" si="7">AVERAGE(E22:E25)</f>
        <v>100</v>
      </c>
      <c r="F26" s="24">
        <f t="shared" si="7"/>
        <v>100</v>
      </c>
      <c r="G26" s="24">
        <f t="shared" si="7"/>
        <v>100</v>
      </c>
      <c r="H26" s="24">
        <f t="shared" si="7"/>
        <v>75</v>
      </c>
      <c r="I26" s="24">
        <f t="shared" si="7"/>
        <v>75</v>
      </c>
      <c r="J26" s="24">
        <f t="shared" si="7"/>
        <v>75</v>
      </c>
      <c r="K26" s="24">
        <f t="shared" si="7"/>
        <v>75</v>
      </c>
      <c r="L26" s="24">
        <f t="shared" si="7"/>
        <v>75</v>
      </c>
      <c r="M26" s="24">
        <f t="shared" si="7"/>
        <v>75</v>
      </c>
      <c r="N26" s="24">
        <f t="shared" si="7"/>
        <v>75</v>
      </c>
      <c r="O26" s="24">
        <f t="shared" si="7"/>
        <v>75</v>
      </c>
      <c r="P26" s="24">
        <f t="shared" si="7"/>
        <v>75</v>
      </c>
      <c r="Q26" s="24">
        <f t="shared" si="7"/>
        <v>75</v>
      </c>
      <c r="R26" s="24">
        <f t="shared" si="7"/>
        <v>87.5</v>
      </c>
      <c r="S26" s="24">
        <f t="shared" si="7"/>
        <v>68.75</v>
      </c>
      <c r="T26" s="24">
        <f t="shared" si="7"/>
        <v>100</v>
      </c>
      <c r="U26" s="24">
        <f t="shared" si="7"/>
        <v>75</v>
      </c>
      <c r="V26" s="24">
        <f t="shared" si="7"/>
        <v>75</v>
      </c>
      <c r="W26" s="24">
        <f t="shared" si="7"/>
        <v>87.5</v>
      </c>
      <c r="X26" s="24">
        <f t="shared" si="7"/>
        <v>75</v>
      </c>
      <c r="Y26" s="24">
        <f>AVERAGE(Y22:Y25)</f>
        <v>75</v>
      </c>
      <c r="Z26" s="24">
        <f>AVERAGE(Z22:Z25)</f>
        <v>75</v>
      </c>
      <c r="AA26" s="24">
        <f t="shared" ref="AA26:AQ26" si="8">AVERAGE(AA22:AA25)</f>
        <v>75</v>
      </c>
      <c r="AB26" s="24">
        <f t="shared" si="8"/>
        <v>87.5</v>
      </c>
      <c r="AC26" s="24">
        <f t="shared" si="8"/>
        <v>87.5</v>
      </c>
      <c r="AD26" s="24">
        <f t="shared" si="8"/>
        <v>93.75</v>
      </c>
      <c r="AE26" s="24">
        <f t="shared" si="8"/>
        <v>68.75</v>
      </c>
      <c r="AF26" s="24">
        <f t="shared" si="8"/>
        <v>75</v>
      </c>
      <c r="AG26" s="24">
        <f t="shared" si="8"/>
        <v>93.75</v>
      </c>
      <c r="AH26" s="24">
        <f t="shared" si="8"/>
        <v>75</v>
      </c>
      <c r="AI26" s="24">
        <f t="shared" si="8"/>
        <v>100</v>
      </c>
      <c r="AJ26" s="24">
        <f t="shared" si="8"/>
        <v>100</v>
      </c>
      <c r="AK26" s="24">
        <f t="shared" si="8"/>
        <v>62.5</v>
      </c>
      <c r="AL26" s="24">
        <f t="shared" si="8"/>
        <v>100</v>
      </c>
      <c r="AM26" s="24">
        <f t="shared" si="8"/>
        <v>100</v>
      </c>
      <c r="AN26" s="24">
        <f t="shared" si="8"/>
        <v>100</v>
      </c>
      <c r="AO26" s="24">
        <f t="shared" si="8"/>
        <v>100</v>
      </c>
      <c r="AP26" s="24">
        <f t="shared" si="8"/>
        <v>100</v>
      </c>
      <c r="AQ26" s="24">
        <f t="shared" si="8"/>
        <v>100</v>
      </c>
      <c r="AR26" s="37">
        <f>AVERAGE(AR22:AR25)</f>
        <v>85.060975609756099</v>
      </c>
    </row>
    <row r="27" spans="1:44" ht="45.75" customHeight="1" thickBot="1" x14ac:dyDescent="0.4">
      <c r="A27" s="167" t="s">
        <v>16</v>
      </c>
      <c r="B27" s="6" t="s">
        <v>8</v>
      </c>
      <c r="C27" s="3">
        <v>100</v>
      </c>
      <c r="D27" s="110">
        <v>100</v>
      </c>
      <c r="E27" s="110">
        <v>100</v>
      </c>
      <c r="F27" s="110">
        <v>100</v>
      </c>
      <c r="G27" s="110">
        <v>100</v>
      </c>
      <c r="H27" s="3">
        <v>75</v>
      </c>
      <c r="I27" s="110">
        <v>75</v>
      </c>
      <c r="J27" s="110">
        <v>75</v>
      </c>
      <c r="K27" s="110">
        <v>75</v>
      </c>
      <c r="L27" s="110">
        <v>75</v>
      </c>
      <c r="M27" s="110">
        <v>75</v>
      </c>
      <c r="N27" s="110">
        <v>75</v>
      </c>
      <c r="O27" s="110">
        <v>75</v>
      </c>
      <c r="P27" s="110">
        <v>75</v>
      </c>
      <c r="Q27" s="110">
        <v>75</v>
      </c>
      <c r="R27" s="3">
        <v>100</v>
      </c>
      <c r="S27" s="3">
        <v>75</v>
      </c>
      <c r="T27" s="3">
        <v>75</v>
      </c>
      <c r="U27" s="3">
        <v>75</v>
      </c>
      <c r="V27" s="3">
        <v>75</v>
      </c>
      <c r="W27" s="3">
        <v>75</v>
      </c>
      <c r="X27" s="3">
        <v>75</v>
      </c>
      <c r="Y27" s="3">
        <v>75</v>
      </c>
      <c r="Z27" s="3">
        <v>75</v>
      </c>
      <c r="AA27" s="3">
        <v>75</v>
      </c>
      <c r="AB27" s="3">
        <v>75</v>
      </c>
      <c r="AC27" s="3">
        <v>100</v>
      </c>
      <c r="AD27" s="3">
        <v>100</v>
      </c>
      <c r="AE27" s="3">
        <v>75</v>
      </c>
      <c r="AF27" s="3">
        <v>75</v>
      </c>
      <c r="AG27" s="3">
        <v>75</v>
      </c>
      <c r="AH27" s="3">
        <v>75</v>
      </c>
      <c r="AI27" s="3">
        <v>100</v>
      </c>
      <c r="AJ27" s="3">
        <v>100</v>
      </c>
      <c r="AK27" s="3">
        <v>75</v>
      </c>
      <c r="AL27" s="3">
        <v>100</v>
      </c>
      <c r="AM27" s="110">
        <v>100</v>
      </c>
      <c r="AN27" s="110">
        <v>100</v>
      </c>
      <c r="AO27" s="110">
        <v>100</v>
      </c>
      <c r="AP27" s="110">
        <v>100</v>
      </c>
      <c r="AQ27" s="110">
        <v>100</v>
      </c>
      <c r="AR27" s="32">
        <f>AVERAGE(C27:AQ27)</f>
        <v>84.756097560975604</v>
      </c>
    </row>
    <row r="28" spans="1:44" s="137" customFormat="1" ht="45.75" customHeight="1" thickBot="1" x14ac:dyDescent="0.4">
      <c r="A28" s="168"/>
      <c r="B28" s="134" t="s">
        <v>11</v>
      </c>
      <c r="C28" s="135">
        <v>100</v>
      </c>
      <c r="D28" s="135">
        <v>100</v>
      </c>
      <c r="E28" s="135">
        <v>100</v>
      </c>
      <c r="F28" s="135">
        <v>100</v>
      </c>
      <c r="G28" s="135">
        <v>100</v>
      </c>
      <c r="H28" s="135">
        <v>100</v>
      </c>
      <c r="I28" s="135">
        <v>75</v>
      </c>
      <c r="J28" s="135">
        <v>75</v>
      </c>
      <c r="K28" s="135">
        <v>75</v>
      </c>
      <c r="L28" s="135">
        <v>75</v>
      </c>
      <c r="M28" s="135">
        <v>75</v>
      </c>
      <c r="N28" s="135">
        <v>75</v>
      </c>
      <c r="O28" s="135">
        <v>75</v>
      </c>
      <c r="P28" s="135">
        <v>75</v>
      </c>
      <c r="Q28" s="135">
        <v>75</v>
      </c>
      <c r="R28" s="135">
        <v>100</v>
      </c>
      <c r="S28" s="135">
        <v>100</v>
      </c>
      <c r="T28" s="135">
        <v>100</v>
      </c>
      <c r="U28" s="135">
        <v>75</v>
      </c>
      <c r="V28" s="135">
        <v>75</v>
      </c>
      <c r="W28" s="135">
        <v>50</v>
      </c>
      <c r="X28" s="135">
        <v>75</v>
      </c>
      <c r="Y28" s="135">
        <v>75</v>
      </c>
      <c r="Z28" s="135">
        <v>75</v>
      </c>
      <c r="AA28" s="135">
        <v>75</v>
      </c>
      <c r="AB28" s="135">
        <v>50</v>
      </c>
      <c r="AC28" s="135">
        <v>75</v>
      </c>
      <c r="AD28" s="135">
        <v>75</v>
      </c>
      <c r="AE28" s="135">
        <v>75</v>
      </c>
      <c r="AF28" s="135">
        <v>75</v>
      </c>
      <c r="AG28" s="135">
        <v>100</v>
      </c>
      <c r="AH28" s="135">
        <v>75</v>
      </c>
      <c r="AI28" s="135">
        <v>100</v>
      </c>
      <c r="AJ28" s="135">
        <v>75</v>
      </c>
      <c r="AK28" s="135">
        <v>50</v>
      </c>
      <c r="AL28" s="135">
        <v>100</v>
      </c>
      <c r="AM28" s="135">
        <v>100</v>
      </c>
      <c r="AN28" s="135">
        <v>100</v>
      </c>
      <c r="AO28" s="135">
        <v>100</v>
      </c>
      <c r="AP28" s="135">
        <v>100</v>
      </c>
      <c r="AQ28" s="135">
        <v>100</v>
      </c>
      <c r="AR28" s="136">
        <f>AVERAGE(C28:AQ28)</f>
        <v>83.536585365853654</v>
      </c>
    </row>
    <row r="29" spans="1:44" s="137" customFormat="1" ht="45.75" customHeight="1" thickBot="1" x14ac:dyDescent="0.4">
      <c r="A29" s="168"/>
      <c r="B29" s="134" t="s">
        <v>12</v>
      </c>
      <c r="C29" s="135">
        <v>100</v>
      </c>
      <c r="D29" s="135">
        <v>100</v>
      </c>
      <c r="E29" s="135">
        <v>100</v>
      </c>
      <c r="F29" s="135">
        <v>100</v>
      </c>
      <c r="G29" s="135">
        <v>100</v>
      </c>
      <c r="H29" s="135">
        <v>75</v>
      </c>
      <c r="I29" s="135">
        <v>75</v>
      </c>
      <c r="J29" s="135">
        <v>75</v>
      </c>
      <c r="K29" s="135">
        <v>75</v>
      </c>
      <c r="L29" s="135">
        <v>75</v>
      </c>
      <c r="M29" s="135">
        <v>75</v>
      </c>
      <c r="N29" s="135">
        <v>75</v>
      </c>
      <c r="O29" s="135">
        <v>75</v>
      </c>
      <c r="P29" s="135">
        <v>75</v>
      </c>
      <c r="Q29" s="135">
        <v>75</v>
      </c>
      <c r="R29" s="135">
        <v>75</v>
      </c>
      <c r="S29" s="135">
        <v>75</v>
      </c>
      <c r="T29" s="135">
        <v>100</v>
      </c>
      <c r="U29" s="135">
        <v>75</v>
      </c>
      <c r="V29" s="135">
        <v>75</v>
      </c>
      <c r="W29" s="135">
        <v>100</v>
      </c>
      <c r="X29" s="135">
        <v>75</v>
      </c>
      <c r="Y29" s="135">
        <v>75</v>
      </c>
      <c r="Z29" s="135">
        <v>75</v>
      </c>
      <c r="AA29" s="135">
        <v>75</v>
      </c>
      <c r="AB29" s="135">
        <v>75</v>
      </c>
      <c r="AC29" s="135">
        <v>100</v>
      </c>
      <c r="AD29" s="135">
        <v>100</v>
      </c>
      <c r="AE29" s="135">
        <v>75</v>
      </c>
      <c r="AF29" s="135">
        <v>50</v>
      </c>
      <c r="AG29" s="135">
        <v>100</v>
      </c>
      <c r="AH29" s="135">
        <v>75</v>
      </c>
      <c r="AI29" s="135">
        <v>75</v>
      </c>
      <c r="AJ29" s="135">
        <v>100</v>
      </c>
      <c r="AK29" s="135">
        <v>75</v>
      </c>
      <c r="AL29" s="135">
        <v>100</v>
      </c>
      <c r="AM29" s="135">
        <v>100</v>
      </c>
      <c r="AN29" s="135">
        <v>100</v>
      </c>
      <c r="AO29" s="135">
        <v>100</v>
      </c>
      <c r="AP29" s="135">
        <v>100</v>
      </c>
      <c r="AQ29" s="135">
        <v>100</v>
      </c>
      <c r="AR29" s="136">
        <f>AVERAGE(C29:AQ29)</f>
        <v>84.756097560975604</v>
      </c>
    </row>
    <row r="30" spans="1:44" s="137" customFormat="1" ht="45.75" customHeight="1" thickBot="1" x14ac:dyDescent="0.4">
      <c r="A30" s="168"/>
      <c r="B30" s="134" t="s">
        <v>13</v>
      </c>
      <c r="C30" s="135">
        <v>100</v>
      </c>
      <c r="D30" s="135">
        <v>100</v>
      </c>
      <c r="E30" s="135">
        <v>100</v>
      </c>
      <c r="F30" s="135">
        <v>100</v>
      </c>
      <c r="G30" s="135">
        <v>100</v>
      </c>
      <c r="H30" s="135">
        <v>75</v>
      </c>
      <c r="I30" s="135">
        <v>75</v>
      </c>
      <c r="J30" s="135">
        <v>75</v>
      </c>
      <c r="K30" s="135">
        <v>75</v>
      </c>
      <c r="L30" s="135">
        <v>75</v>
      </c>
      <c r="M30" s="135">
        <v>75</v>
      </c>
      <c r="N30" s="135">
        <v>75</v>
      </c>
      <c r="O30" s="135">
        <v>75</v>
      </c>
      <c r="P30" s="135">
        <v>75</v>
      </c>
      <c r="Q30" s="135">
        <v>75</v>
      </c>
      <c r="R30" s="135">
        <v>50</v>
      </c>
      <c r="S30" s="135">
        <v>75</v>
      </c>
      <c r="T30" s="135">
        <v>75</v>
      </c>
      <c r="U30" s="135">
        <v>75</v>
      </c>
      <c r="V30" s="135">
        <v>75</v>
      </c>
      <c r="W30" s="135">
        <v>100</v>
      </c>
      <c r="X30" s="135">
        <v>75</v>
      </c>
      <c r="Y30" s="135">
        <v>75</v>
      </c>
      <c r="Z30" s="135">
        <v>75</v>
      </c>
      <c r="AA30" s="135">
        <v>75</v>
      </c>
      <c r="AB30" s="135">
        <v>75</v>
      </c>
      <c r="AC30" s="135">
        <v>100</v>
      </c>
      <c r="AD30" s="135">
        <v>100</v>
      </c>
      <c r="AE30" s="135">
        <v>75</v>
      </c>
      <c r="AF30" s="135">
        <v>75</v>
      </c>
      <c r="AG30" s="135">
        <v>100</v>
      </c>
      <c r="AH30" s="135">
        <v>75</v>
      </c>
      <c r="AI30" s="135">
        <v>75</v>
      </c>
      <c r="AJ30" s="135">
        <v>100</v>
      </c>
      <c r="AK30" s="135">
        <v>75</v>
      </c>
      <c r="AL30" s="135">
        <v>100</v>
      </c>
      <c r="AM30" s="135">
        <v>100</v>
      </c>
      <c r="AN30" s="135">
        <v>100</v>
      </c>
      <c r="AO30" s="135">
        <v>100</v>
      </c>
      <c r="AP30" s="135">
        <v>100</v>
      </c>
      <c r="AQ30" s="135">
        <v>100</v>
      </c>
      <c r="AR30" s="136">
        <f>AVERAGE(C30:AQ30)</f>
        <v>84.146341463414629</v>
      </c>
    </row>
    <row r="31" spans="1:44" s="137" customFormat="1" ht="45.75" customHeight="1" thickBot="1" x14ac:dyDescent="0.4">
      <c r="A31" s="169"/>
      <c r="B31" s="143" t="s">
        <v>14</v>
      </c>
      <c r="C31" s="135">
        <v>100</v>
      </c>
      <c r="D31" s="135">
        <v>100</v>
      </c>
      <c r="E31" s="135">
        <v>100</v>
      </c>
      <c r="F31" s="135">
        <v>100</v>
      </c>
      <c r="G31" s="135">
        <v>75</v>
      </c>
      <c r="H31" s="135">
        <v>50</v>
      </c>
      <c r="I31" s="135">
        <v>75</v>
      </c>
      <c r="J31" s="135">
        <v>75</v>
      </c>
      <c r="K31" s="135">
        <v>75</v>
      </c>
      <c r="L31" s="135">
        <v>75</v>
      </c>
      <c r="M31" s="135">
        <v>75</v>
      </c>
      <c r="N31" s="135">
        <v>75</v>
      </c>
      <c r="O31" s="135">
        <v>75</v>
      </c>
      <c r="P31" s="135">
        <v>75</v>
      </c>
      <c r="Q31" s="135">
        <v>75</v>
      </c>
      <c r="R31" s="135">
        <v>100</v>
      </c>
      <c r="S31" s="135">
        <v>75</v>
      </c>
      <c r="T31" s="135">
        <v>100</v>
      </c>
      <c r="U31" s="135">
        <v>75</v>
      </c>
      <c r="V31" s="135">
        <v>75</v>
      </c>
      <c r="W31" s="135">
        <v>75</v>
      </c>
      <c r="X31" s="135">
        <v>50</v>
      </c>
      <c r="Y31" s="135">
        <v>75</v>
      </c>
      <c r="Z31" s="135">
        <v>75</v>
      </c>
      <c r="AA31" s="135">
        <v>75</v>
      </c>
      <c r="AB31" s="135">
        <v>75</v>
      </c>
      <c r="AC31" s="135">
        <v>75</v>
      </c>
      <c r="AD31" s="135">
        <v>100</v>
      </c>
      <c r="AE31" s="135">
        <v>75</v>
      </c>
      <c r="AF31" s="135">
        <v>75</v>
      </c>
      <c r="AG31" s="135">
        <v>100</v>
      </c>
      <c r="AH31" s="135">
        <v>75</v>
      </c>
      <c r="AI31" s="135">
        <v>100</v>
      </c>
      <c r="AJ31" s="135">
        <v>75</v>
      </c>
      <c r="AK31" s="135">
        <v>100</v>
      </c>
      <c r="AL31" s="135">
        <v>100</v>
      </c>
      <c r="AM31" s="135">
        <v>100</v>
      </c>
      <c r="AN31" s="135">
        <v>100</v>
      </c>
      <c r="AO31" s="135">
        <v>100</v>
      </c>
      <c r="AP31" s="135">
        <v>100</v>
      </c>
      <c r="AQ31" s="135">
        <v>100</v>
      </c>
      <c r="AR31" s="136">
        <f>AVERAGE(C31:AQ31)</f>
        <v>83.536585365853654</v>
      </c>
    </row>
    <row r="32" spans="1:44" ht="45.75" customHeight="1" x14ac:dyDescent="0.35">
      <c r="A32" s="16"/>
      <c r="B32" s="6"/>
      <c r="C32" s="24">
        <f>AVERAGE(C27:C31)</f>
        <v>100</v>
      </c>
      <c r="D32" s="24">
        <f t="shared" ref="D32:X32" si="9">AVERAGE(D27:D31)</f>
        <v>100</v>
      </c>
      <c r="E32" s="24">
        <f t="shared" si="9"/>
        <v>100</v>
      </c>
      <c r="F32" s="24">
        <f t="shared" si="9"/>
        <v>100</v>
      </c>
      <c r="G32" s="24">
        <f t="shared" si="9"/>
        <v>95</v>
      </c>
      <c r="H32" s="24">
        <f t="shared" si="9"/>
        <v>75</v>
      </c>
      <c r="I32" s="24">
        <f t="shared" si="9"/>
        <v>75</v>
      </c>
      <c r="J32" s="24">
        <f t="shared" si="9"/>
        <v>75</v>
      </c>
      <c r="K32" s="24">
        <f t="shared" si="9"/>
        <v>75</v>
      </c>
      <c r="L32" s="24">
        <f t="shared" si="9"/>
        <v>75</v>
      </c>
      <c r="M32" s="24">
        <f t="shared" si="9"/>
        <v>75</v>
      </c>
      <c r="N32" s="24">
        <f t="shared" si="9"/>
        <v>75</v>
      </c>
      <c r="O32" s="24">
        <f t="shared" si="9"/>
        <v>75</v>
      </c>
      <c r="P32" s="24">
        <f t="shared" si="9"/>
        <v>75</v>
      </c>
      <c r="Q32" s="24">
        <f t="shared" si="9"/>
        <v>75</v>
      </c>
      <c r="R32" s="24">
        <f t="shared" si="9"/>
        <v>85</v>
      </c>
      <c r="S32" s="24">
        <f t="shared" si="9"/>
        <v>80</v>
      </c>
      <c r="T32" s="24">
        <f t="shared" si="9"/>
        <v>90</v>
      </c>
      <c r="U32" s="24">
        <f t="shared" si="9"/>
        <v>75</v>
      </c>
      <c r="V32" s="24">
        <f t="shared" si="9"/>
        <v>75</v>
      </c>
      <c r="W32" s="24">
        <f t="shared" si="9"/>
        <v>80</v>
      </c>
      <c r="X32" s="24">
        <f t="shared" si="9"/>
        <v>70</v>
      </c>
      <c r="Y32" s="24">
        <f>AVERAGE(Y27:Y31)</f>
        <v>75</v>
      </c>
      <c r="Z32" s="24">
        <f t="shared" ref="Z32:AQ32" si="10">AVERAGE(Z27:Z31)</f>
        <v>75</v>
      </c>
      <c r="AA32" s="24">
        <f t="shared" si="10"/>
        <v>75</v>
      </c>
      <c r="AB32" s="24">
        <f t="shared" si="10"/>
        <v>70</v>
      </c>
      <c r="AC32" s="24">
        <f t="shared" si="10"/>
        <v>90</v>
      </c>
      <c r="AD32" s="24">
        <f t="shared" si="10"/>
        <v>95</v>
      </c>
      <c r="AE32" s="24">
        <f t="shared" si="10"/>
        <v>75</v>
      </c>
      <c r="AF32" s="24">
        <f t="shared" si="10"/>
        <v>70</v>
      </c>
      <c r="AG32" s="24">
        <f t="shared" si="10"/>
        <v>95</v>
      </c>
      <c r="AH32" s="24">
        <f t="shared" si="10"/>
        <v>75</v>
      </c>
      <c r="AI32" s="24">
        <f t="shared" si="10"/>
        <v>90</v>
      </c>
      <c r="AJ32" s="24">
        <f t="shared" si="10"/>
        <v>90</v>
      </c>
      <c r="AK32" s="24">
        <f t="shared" si="10"/>
        <v>75</v>
      </c>
      <c r="AL32" s="24">
        <f t="shared" si="10"/>
        <v>100</v>
      </c>
      <c r="AM32" s="24">
        <f t="shared" si="10"/>
        <v>100</v>
      </c>
      <c r="AN32" s="24">
        <f t="shared" si="10"/>
        <v>100</v>
      </c>
      <c r="AO32" s="24">
        <f t="shared" si="10"/>
        <v>100</v>
      </c>
      <c r="AP32" s="24">
        <f t="shared" si="10"/>
        <v>100</v>
      </c>
      <c r="AQ32" s="24">
        <f t="shared" si="10"/>
        <v>100</v>
      </c>
      <c r="AR32" s="37">
        <f>AVERAGE(AR27:AR31)</f>
        <v>84.146341463414643</v>
      </c>
    </row>
    <row r="33" spans="1:44" ht="45.75" customHeight="1" x14ac:dyDescent="0.45">
      <c r="A33" s="16"/>
      <c r="B33" s="19" t="s">
        <v>25</v>
      </c>
      <c r="C33" s="26">
        <f t="shared" ref="C33:AH33" si="11">(C17+C21+C26+C32)/4</f>
        <v>100</v>
      </c>
      <c r="D33" s="26">
        <f t="shared" si="11"/>
        <v>100</v>
      </c>
      <c r="E33" s="26">
        <f t="shared" si="11"/>
        <v>100</v>
      </c>
      <c r="F33" s="26">
        <f t="shared" si="11"/>
        <v>100</v>
      </c>
      <c r="G33" s="26">
        <f t="shared" si="11"/>
        <v>98.75</v>
      </c>
      <c r="H33" s="26">
        <f t="shared" si="11"/>
        <v>78.125</v>
      </c>
      <c r="I33" s="26">
        <f t="shared" si="11"/>
        <v>75</v>
      </c>
      <c r="J33" s="26">
        <f t="shared" si="11"/>
        <v>75</v>
      </c>
      <c r="K33" s="26">
        <f t="shared" si="11"/>
        <v>75</v>
      </c>
      <c r="L33" s="26">
        <f t="shared" si="11"/>
        <v>75</v>
      </c>
      <c r="M33" s="26">
        <f t="shared" si="11"/>
        <v>75</v>
      </c>
      <c r="N33" s="26">
        <f t="shared" si="11"/>
        <v>75</v>
      </c>
      <c r="O33" s="26">
        <f t="shared" si="11"/>
        <v>75</v>
      </c>
      <c r="P33" s="26">
        <f t="shared" si="11"/>
        <v>75</v>
      </c>
      <c r="Q33" s="26">
        <f t="shared" si="11"/>
        <v>75</v>
      </c>
      <c r="R33" s="26">
        <f t="shared" si="11"/>
        <v>90</v>
      </c>
      <c r="S33" s="26">
        <f t="shared" si="11"/>
        <v>85.104166666666671</v>
      </c>
      <c r="T33" s="26">
        <f t="shared" si="11"/>
        <v>95.416666666666671</v>
      </c>
      <c r="U33" s="26">
        <f t="shared" si="11"/>
        <v>75</v>
      </c>
      <c r="V33" s="26">
        <f t="shared" si="11"/>
        <v>75</v>
      </c>
      <c r="W33" s="26">
        <f t="shared" si="11"/>
        <v>88.75</v>
      </c>
      <c r="X33" s="26">
        <f t="shared" si="11"/>
        <v>77.916666666666657</v>
      </c>
      <c r="Y33" s="26">
        <f t="shared" si="11"/>
        <v>71.875</v>
      </c>
      <c r="Z33" s="26">
        <f t="shared" si="11"/>
        <v>72.916666666666671</v>
      </c>
      <c r="AA33" s="26">
        <f t="shared" si="11"/>
        <v>75</v>
      </c>
      <c r="AB33" s="26">
        <f t="shared" si="11"/>
        <v>78.958333333333329</v>
      </c>
      <c r="AC33" s="26">
        <f t="shared" si="11"/>
        <v>81.875</v>
      </c>
      <c r="AD33" s="26">
        <f t="shared" si="11"/>
        <v>97.1875</v>
      </c>
      <c r="AE33" s="26">
        <f t="shared" si="11"/>
        <v>74.479166666666671</v>
      </c>
      <c r="AF33" s="26">
        <f t="shared" si="11"/>
        <v>73.75</v>
      </c>
      <c r="AG33" s="26">
        <f t="shared" si="11"/>
        <v>95.104166666666671</v>
      </c>
      <c r="AH33" s="26">
        <f t="shared" si="11"/>
        <v>75</v>
      </c>
      <c r="AI33" s="26">
        <f t="shared" ref="AI33:AR33" si="12">(AI17+AI21+AI26+AI32)/4</f>
        <v>91.25</v>
      </c>
      <c r="AJ33" s="26">
        <f t="shared" si="12"/>
        <v>95.416666666666671</v>
      </c>
      <c r="AK33" s="26">
        <f t="shared" si="12"/>
        <v>71.875</v>
      </c>
      <c r="AL33" s="26">
        <f t="shared" si="12"/>
        <v>100</v>
      </c>
      <c r="AM33" s="26">
        <f t="shared" si="12"/>
        <v>100</v>
      </c>
      <c r="AN33" s="26">
        <f t="shared" si="12"/>
        <v>100</v>
      </c>
      <c r="AO33" s="26">
        <f t="shared" si="12"/>
        <v>100</v>
      </c>
      <c r="AP33" s="26">
        <f t="shared" si="12"/>
        <v>100</v>
      </c>
      <c r="AQ33" s="26">
        <f t="shared" si="12"/>
        <v>100</v>
      </c>
      <c r="AR33" s="101">
        <f t="shared" si="12"/>
        <v>85.365853658536594</v>
      </c>
    </row>
    <row r="34" spans="1:44" ht="45.75" customHeight="1" x14ac:dyDescent="0.25">
      <c r="A34" s="20"/>
      <c r="B34" s="22" t="s">
        <v>26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38"/>
    </row>
    <row r="35" spans="1:44" ht="45.75" customHeight="1" x14ac:dyDescent="0.25">
      <c r="A35" s="20"/>
      <c r="B35" s="22" t="s">
        <v>27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38"/>
    </row>
    <row r="36" spans="1:44" ht="15" customHeight="1" x14ac:dyDescent="0.25">
      <c r="A36" s="157" t="s">
        <v>60</v>
      </c>
      <c r="B36" s="158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58"/>
    </row>
    <row r="37" spans="1:44" ht="26.25" customHeight="1" x14ac:dyDescent="0.25">
      <c r="A37" s="157"/>
      <c r="B37" s="158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158"/>
    </row>
    <row r="38" spans="1:44" ht="45.75" customHeight="1" x14ac:dyDescent="0.25">
      <c r="A38" s="157"/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  <c r="Z38" s="158"/>
      <c r="AA38" s="158"/>
      <c r="AB38" s="158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  <c r="AR38" s="158"/>
    </row>
    <row r="39" spans="1:44" ht="45.75" customHeight="1" thickBot="1" x14ac:dyDescent="0.3">
      <c r="A39" s="159"/>
      <c r="B39" s="160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  <c r="Y39" s="160"/>
      <c r="Z39" s="160"/>
      <c r="AA39" s="160"/>
      <c r="AB39" s="160"/>
      <c r="AC39" s="160"/>
      <c r="AD39" s="160"/>
      <c r="AE39" s="160"/>
      <c r="AF39" s="160"/>
      <c r="AG39" s="160"/>
      <c r="AH39" s="160"/>
      <c r="AI39" s="160"/>
      <c r="AJ39" s="160"/>
      <c r="AK39" s="160"/>
      <c r="AL39" s="160"/>
      <c r="AM39" s="160"/>
      <c r="AN39" s="160"/>
      <c r="AO39" s="160"/>
      <c r="AP39" s="160"/>
      <c r="AQ39" s="160"/>
      <c r="AR39" s="160"/>
    </row>
    <row r="40" spans="1:44" ht="84" customHeight="1" x14ac:dyDescent="0.25">
      <c r="A40" s="161" t="s">
        <v>61</v>
      </c>
      <c r="B40" s="162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62"/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  <c r="AH40" s="162"/>
      <c r="AI40" s="162"/>
      <c r="AJ40" s="162"/>
      <c r="AK40" s="162"/>
      <c r="AL40" s="162"/>
      <c r="AM40" s="162"/>
      <c r="AN40" s="162"/>
      <c r="AO40" s="162"/>
      <c r="AP40" s="162"/>
      <c r="AQ40" s="162"/>
      <c r="AR40" s="162"/>
    </row>
    <row r="41" spans="1:44" s="1" customFormat="1" x14ac:dyDescent="0.25">
      <c r="AR41" s="39"/>
    </row>
    <row r="42" spans="1:44" s="1" customFormat="1" x14ac:dyDescent="0.25">
      <c r="AR42" s="39"/>
    </row>
    <row r="43" spans="1:44" s="1" customFormat="1" x14ac:dyDescent="0.25">
      <c r="AR43" s="39"/>
    </row>
    <row r="44" spans="1:44" s="1" customFormat="1" x14ac:dyDescent="0.25">
      <c r="AR44" s="39"/>
    </row>
    <row r="45" spans="1:44" s="1" customFormat="1" x14ac:dyDescent="0.25">
      <c r="AR45" s="39"/>
    </row>
    <row r="46" spans="1:44" s="1" customFormat="1" x14ac:dyDescent="0.25">
      <c r="AR46" s="39"/>
    </row>
    <row r="47" spans="1:44" s="1" customFormat="1" x14ac:dyDescent="0.25">
      <c r="AR47" s="39"/>
    </row>
    <row r="48" spans="1:44" s="1" customFormat="1" x14ac:dyDescent="0.25">
      <c r="AR48" s="39"/>
    </row>
    <row r="49" spans="44:44" s="1" customFormat="1" x14ac:dyDescent="0.25">
      <c r="AR49" s="39"/>
    </row>
    <row r="50" spans="44:44" s="1" customFormat="1" x14ac:dyDescent="0.25">
      <c r="AR50" s="39"/>
    </row>
    <row r="51" spans="44:44" s="1" customFormat="1" x14ac:dyDescent="0.25">
      <c r="AR51" s="39"/>
    </row>
    <row r="52" spans="44:44" s="1" customFormat="1" x14ac:dyDescent="0.25">
      <c r="AR52" s="39"/>
    </row>
    <row r="53" spans="44:44" s="1" customFormat="1" x14ac:dyDescent="0.25">
      <c r="AR53" s="39"/>
    </row>
    <row r="54" spans="44:44" s="1" customFormat="1" x14ac:dyDescent="0.25">
      <c r="AR54" s="39"/>
    </row>
    <row r="55" spans="44:44" s="1" customFormat="1" x14ac:dyDescent="0.25">
      <c r="AR55" s="39"/>
    </row>
    <row r="56" spans="44:44" s="1" customFormat="1" x14ac:dyDescent="0.25">
      <c r="AR56" s="39"/>
    </row>
    <row r="57" spans="44:44" s="1" customFormat="1" x14ac:dyDescent="0.25">
      <c r="AR57" s="39"/>
    </row>
    <row r="58" spans="44:44" s="1" customFormat="1" x14ac:dyDescent="0.25">
      <c r="AR58" s="39"/>
    </row>
    <row r="59" spans="44:44" s="1" customFormat="1" x14ac:dyDescent="0.25">
      <c r="AR59" s="39"/>
    </row>
    <row r="60" spans="44:44" s="1" customFormat="1" x14ac:dyDescent="0.25">
      <c r="AR60" s="39"/>
    </row>
    <row r="61" spans="44:44" s="1" customFormat="1" x14ac:dyDescent="0.25">
      <c r="AR61" s="39"/>
    </row>
    <row r="62" spans="44:44" s="1" customFormat="1" x14ac:dyDescent="0.25">
      <c r="AR62" s="39"/>
    </row>
    <row r="63" spans="44:44" s="1" customFormat="1" x14ac:dyDescent="0.25">
      <c r="AR63" s="39"/>
    </row>
    <row r="64" spans="44:44" s="1" customFormat="1" x14ac:dyDescent="0.25">
      <c r="AR64" s="39"/>
    </row>
    <row r="65" spans="44:44" s="1" customFormat="1" x14ac:dyDescent="0.25">
      <c r="AR65" s="39"/>
    </row>
    <row r="66" spans="44:44" s="1" customFormat="1" x14ac:dyDescent="0.25">
      <c r="AR66" s="39"/>
    </row>
    <row r="67" spans="44:44" s="1" customFormat="1" x14ac:dyDescent="0.25">
      <c r="AR67" s="39"/>
    </row>
    <row r="68" spans="44:44" s="1" customFormat="1" x14ac:dyDescent="0.25">
      <c r="AR68" s="39"/>
    </row>
    <row r="69" spans="44:44" s="1" customFormat="1" x14ac:dyDescent="0.25">
      <c r="AR69" s="39"/>
    </row>
    <row r="70" spans="44:44" s="1" customFormat="1" x14ac:dyDescent="0.25">
      <c r="AR70" s="39"/>
    </row>
    <row r="71" spans="44:44" s="1" customFormat="1" x14ac:dyDescent="0.25">
      <c r="AR71" s="39"/>
    </row>
    <row r="72" spans="44:44" s="1" customFormat="1" x14ac:dyDescent="0.25">
      <c r="AR72" s="39"/>
    </row>
    <row r="73" spans="44:44" s="1" customFormat="1" x14ac:dyDescent="0.25">
      <c r="AR73" s="39"/>
    </row>
    <row r="74" spans="44:44" s="1" customFormat="1" x14ac:dyDescent="0.25">
      <c r="AR74" s="39"/>
    </row>
    <row r="75" spans="44:44" s="1" customFormat="1" x14ac:dyDescent="0.25">
      <c r="AR75" s="39"/>
    </row>
    <row r="76" spans="44:44" s="1" customFormat="1" x14ac:dyDescent="0.25">
      <c r="AR76" s="39"/>
    </row>
    <row r="77" spans="44:44" s="1" customFormat="1" x14ac:dyDescent="0.25">
      <c r="AR77" s="39"/>
    </row>
    <row r="78" spans="44:44" s="1" customFormat="1" x14ac:dyDescent="0.25">
      <c r="AR78" s="39"/>
    </row>
    <row r="79" spans="44:44" s="1" customFormat="1" x14ac:dyDescent="0.25">
      <c r="AR79" s="39"/>
    </row>
    <row r="80" spans="44:44" s="1" customFormat="1" x14ac:dyDescent="0.25">
      <c r="AR80" s="39"/>
    </row>
    <row r="81" spans="44:44" s="1" customFormat="1" x14ac:dyDescent="0.25">
      <c r="AR81" s="39"/>
    </row>
    <row r="82" spans="44:44" s="1" customFormat="1" x14ac:dyDescent="0.25">
      <c r="AR82" s="39"/>
    </row>
    <row r="83" spans="44:44" s="1" customFormat="1" x14ac:dyDescent="0.25">
      <c r="AR83" s="39"/>
    </row>
    <row r="84" spans="44:44" s="1" customFormat="1" x14ac:dyDescent="0.25">
      <c r="AR84" s="39"/>
    </row>
    <row r="85" spans="44:44" s="1" customFormat="1" x14ac:dyDescent="0.25">
      <c r="AR85" s="39"/>
    </row>
    <row r="86" spans="44:44" s="1" customFormat="1" x14ac:dyDescent="0.25">
      <c r="AR86" s="39"/>
    </row>
    <row r="87" spans="44:44" s="1" customFormat="1" x14ac:dyDescent="0.25">
      <c r="AR87" s="39"/>
    </row>
    <row r="88" spans="44:44" s="1" customFormat="1" x14ac:dyDescent="0.25">
      <c r="AR88" s="39"/>
    </row>
    <row r="89" spans="44:44" s="1" customFormat="1" x14ac:dyDescent="0.25">
      <c r="AR89" s="39"/>
    </row>
    <row r="90" spans="44:44" s="1" customFormat="1" x14ac:dyDescent="0.25">
      <c r="AR90" s="39"/>
    </row>
    <row r="91" spans="44:44" s="1" customFormat="1" x14ac:dyDescent="0.25">
      <c r="AR91" s="39"/>
    </row>
    <row r="92" spans="44:44" s="1" customFormat="1" x14ac:dyDescent="0.25">
      <c r="AR92" s="39"/>
    </row>
    <row r="93" spans="44:44" s="1" customFormat="1" x14ac:dyDescent="0.25">
      <c r="AR93" s="39"/>
    </row>
    <row r="94" spans="44:44" s="1" customFormat="1" x14ac:dyDescent="0.25">
      <c r="AR94" s="39"/>
    </row>
    <row r="95" spans="44:44" s="1" customFormat="1" x14ac:dyDescent="0.25">
      <c r="AR95" s="39"/>
    </row>
    <row r="96" spans="44:44" s="1" customFormat="1" x14ac:dyDescent="0.25">
      <c r="AR96" s="39"/>
    </row>
    <row r="97" spans="44:44" s="1" customFormat="1" x14ac:dyDescent="0.25">
      <c r="AR97" s="39"/>
    </row>
    <row r="98" spans="44:44" s="1" customFormat="1" x14ac:dyDescent="0.25">
      <c r="AR98" s="39"/>
    </row>
    <row r="99" spans="44:44" s="1" customFormat="1" x14ac:dyDescent="0.25">
      <c r="AR99" s="39"/>
    </row>
    <row r="100" spans="44:44" s="1" customFormat="1" x14ac:dyDescent="0.25">
      <c r="AR100" s="39"/>
    </row>
    <row r="101" spans="44:44" s="1" customFormat="1" x14ac:dyDescent="0.25">
      <c r="AR101" s="39"/>
    </row>
    <row r="102" spans="44:44" s="1" customFormat="1" x14ac:dyDescent="0.25">
      <c r="AR102" s="39"/>
    </row>
    <row r="103" spans="44:44" s="1" customFormat="1" x14ac:dyDescent="0.25">
      <c r="AR103" s="39"/>
    </row>
    <row r="104" spans="44:44" s="1" customFormat="1" x14ac:dyDescent="0.25">
      <c r="AR104" s="39"/>
    </row>
    <row r="105" spans="44:44" s="1" customFormat="1" x14ac:dyDescent="0.25">
      <c r="AR105" s="39"/>
    </row>
    <row r="106" spans="44:44" s="1" customFormat="1" x14ac:dyDescent="0.25">
      <c r="AR106" s="39"/>
    </row>
    <row r="107" spans="44:44" s="1" customFormat="1" x14ac:dyDescent="0.25">
      <c r="AR107" s="39"/>
    </row>
    <row r="108" spans="44:44" s="1" customFormat="1" x14ac:dyDescent="0.25">
      <c r="AR108" s="39"/>
    </row>
    <row r="109" spans="44:44" s="1" customFormat="1" x14ac:dyDescent="0.25">
      <c r="AR109" s="39"/>
    </row>
    <row r="110" spans="44:44" s="1" customFormat="1" x14ac:dyDescent="0.25">
      <c r="AR110" s="39"/>
    </row>
    <row r="111" spans="44:44" s="1" customFormat="1" x14ac:dyDescent="0.25">
      <c r="AR111" s="39"/>
    </row>
    <row r="112" spans="44:44" s="1" customFormat="1" x14ac:dyDescent="0.25">
      <c r="AR112" s="39"/>
    </row>
    <row r="113" spans="44:44" s="1" customFormat="1" x14ac:dyDescent="0.25">
      <c r="AR113" s="39"/>
    </row>
    <row r="114" spans="44:44" s="1" customFormat="1" x14ac:dyDescent="0.25">
      <c r="AR114" s="39"/>
    </row>
    <row r="115" spans="44:44" s="1" customFormat="1" x14ac:dyDescent="0.25">
      <c r="AR115" s="39"/>
    </row>
    <row r="116" spans="44:44" s="1" customFormat="1" x14ac:dyDescent="0.25">
      <c r="AR116" s="39"/>
    </row>
    <row r="117" spans="44:44" s="1" customFormat="1" x14ac:dyDescent="0.25">
      <c r="AR117" s="39"/>
    </row>
    <row r="118" spans="44:44" s="1" customFormat="1" x14ac:dyDescent="0.25">
      <c r="AR118" s="39"/>
    </row>
    <row r="119" spans="44:44" s="1" customFormat="1" x14ac:dyDescent="0.25">
      <c r="AR119" s="39"/>
    </row>
    <row r="120" spans="44:44" s="1" customFormat="1" x14ac:dyDescent="0.25">
      <c r="AR120" s="39"/>
    </row>
    <row r="121" spans="44:44" s="1" customFormat="1" x14ac:dyDescent="0.25">
      <c r="AR121" s="39"/>
    </row>
    <row r="122" spans="44:44" s="1" customFormat="1" x14ac:dyDescent="0.25">
      <c r="AR122" s="39"/>
    </row>
    <row r="123" spans="44:44" s="1" customFormat="1" x14ac:dyDescent="0.25">
      <c r="AR123" s="39"/>
    </row>
    <row r="124" spans="44:44" s="1" customFormat="1" x14ac:dyDescent="0.25">
      <c r="AR124" s="39"/>
    </row>
    <row r="125" spans="44:44" s="1" customFormat="1" x14ac:dyDescent="0.25">
      <c r="AR125" s="39"/>
    </row>
    <row r="126" spans="44:44" s="1" customFormat="1" x14ac:dyDescent="0.25">
      <c r="AR126" s="39"/>
    </row>
    <row r="127" spans="44:44" s="1" customFormat="1" x14ac:dyDescent="0.25">
      <c r="AR127" s="39"/>
    </row>
    <row r="128" spans="44:44" s="1" customFormat="1" x14ac:dyDescent="0.25">
      <c r="AR128" s="39"/>
    </row>
    <row r="129" spans="44:44" s="1" customFormat="1" x14ac:dyDescent="0.25">
      <c r="AR129" s="39"/>
    </row>
    <row r="130" spans="44:44" s="1" customFormat="1" x14ac:dyDescent="0.25">
      <c r="AR130" s="39"/>
    </row>
    <row r="131" spans="44:44" s="1" customFormat="1" x14ac:dyDescent="0.25">
      <c r="AR131" s="39"/>
    </row>
    <row r="132" spans="44:44" s="1" customFormat="1" x14ac:dyDescent="0.25">
      <c r="AR132" s="39"/>
    </row>
    <row r="133" spans="44:44" s="1" customFormat="1" x14ac:dyDescent="0.25">
      <c r="AR133" s="39"/>
    </row>
    <row r="134" spans="44:44" s="1" customFormat="1" x14ac:dyDescent="0.25">
      <c r="AR134" s="39"/>
    </row>
    <row r="135" spans="44:44" s="1" customFormat="1" x14ac:dyDescent="0.25">
      <c r="AR135" s="39"/>
    </row>
    <row r="136" spans="44:44" s="1" customFormat="1" x14ac:dyDescent="0.25">
      <c r="AR136" s="39"/>
    </row>
    <row r="137" spans="44:44" s="1" customFormat="1" x14ac:dyDescent="0.25">
      <c r="AR137" s="39"/>
    </row>
    <row r="138" spans="44:44" s="1" customFormat="1" x14ac:dyDescent="0.25">
      <c r="AR138" s="39"/>
    </row>
    <row r="139" spans="44:44" s="1" customFormat="1" x14ac:dyDescent="0.25">
      <c r="AR139" s="39"/>
    </row>
    <row r="140" spans="44:44" s="1" customFormat="1" x14ac:dyDescent="0.25">
      <c r="AR140" s="39"/>
    </row>
    <row r="141" spans="44:44" s="1" customFormat="1" x14ac:dyDescent="0.25">
      <c r="AR141" s="39"/>
    </row>
    <row r="142" spans="44:44" s="1" customFormat="1" x14ac:dyDescent="0.25">
      <c r="AR142" s="39"/>
    </row>
    <row r="143" spans="44:44" s="1" customFormat="1" x14ac:dyDescent="0.25">
      <c r="AR143" s="39"/>
    </row>
    <row r="144" spans="44:44" s="1" customFormat="1" x14ac:dyDescent="0.25">
      <c r="AR144" s="39"/>
    </row>
    <row r="145" spans="44:44" s="1" customFormat="1" x14ac:dyDescent="0.25">
      <c r="AR145" s="39"/>
    </row>
    <row r="146" spans="44:44" s="1" customFormat="1" x14ac:dyDescent="0.25">
      <c r="AR146" s="39"/>
    </row>
    <row r="147" spans="44:44" s="1" customFormat="1" x14ac:dyDescent="0.25">
      <c r="AR147" s="39"/>
    </row>
    <row r="148" spans="44:44" s="1" customFormat="1" x14ac:dyDescent="0.25">
      <c r="AR148" s="39"/>
    </row>
    <row r="149" spans="44:44" s="1" customFormat="1" x14ac:dyDescent="0.25">
      <c r="AR149" s="39"/>
    </row>
    <row r="150" spans="44:44" s="1" customFormat="1" x14ac:dyDescent="0.25">
      <c r="AR150" s="39"/>
    </row>
    <row r="151" spans="44:44" s="1" customFormat="1" x14ac:dyDescent="0.25">
      <c r="AR151" s="39"/>
    </row>
    <row r="152" spans="44:44" s="1" customFormat="1" x14ac:dyDescent="0.25">
      <c r="AR152" s="39"/>
    </row>
    <row r="153" spans="44:44" s="1" customFormat="1" x14ac:dyDescent="0.25">
      <c r="AR153" s="39"/>
    </row>
    <row r="154" spans="44:44" s="1" customFormat="1" x14ac:dyDescent="0.25">
      <c r="AR154" s="39"/>
    </row>
    <row r="155" spans="44:44" s="1" customFormat="1" x14ac:dyDescent="0.25">
      <c r="AR155" s="39"/>
    </row>
    <row r="156" spans="44:44" s="1" customFormat="1" x14ac:dyDescent="0.25">
      <c r="AR156" s="39"/>
    </row>
    <row r="157" spans="44:44" s="1" customFormat="1" x14ac:dyDescent="0.25">
      <c r="AR157" s="39"/>
    </row>
    <row r="158" spans="44:44" s="1" customFormat="1" x14ac:dyDescent="0.25">
      <c r="AR158" s="39"/>
    </row>
    <row r="159" spans="44:44" s="1" customFormat="1" x14ac:dyDescent="0.25">
      <c r="AR159" s="39"/>
    </row>
    <row r="160" spans="44:44" s="1" customFormat="1" x14ac:dyDescent="0.25">
      <c r="AR160" s="39"/>
    </row>
    <row r="161" spans="44:44" s="1" customFormat="1" x14ac:dyDescent="0.25">
      <c r="AR161" s="39"/>
    </row>
    <row r="162" spans="44:44" s="1" customFormat="1" x14ac:dyDescent="0.25">
      <c r="AR162" s="39"/>
    </row>
    <row r="163" spans="44:44" s="1" customFormat="1" x14ac:dyDescent="0.25">
      <c r="AR163" s="39"/>
    </row>
    <row r="164" spans="44:44" s="1" customFormat="1" x14ac:dyDescent="0.25">
      <c r="AR164" s="39"/>
    </row>
    <row r="165" spans="44:44" s="1" customFormat="1" x14ac:dyDescent="0.25">
      <c r="AR165" s="39"/>
    </row>
    <row r="166" spans="44:44" s="1" customFormat="1" x14ac:dyDescent="0.25">
      <c r="AR166" s="39"/>
    </row>
    <row r="167" spans="44:44" s="1" customFormat="1" x14ac:dyDescent="0.25">
      <c r="AR167" s="39"/>
    </row>
    <row r="168" spans="44:44" s="1" customFormat="1" x14ac:dyDescent="0.25">
      <c r="AR168" s="39"/>
    </row>
    <row r="169" spans="44:44" s="1" customFormat="1" x14ac:dyDescent="0.25">
      <c r="AR169" s="39"/>
    </row>
    <row r="170" spans="44:44" s="1" customFormat="1" x14ac:dyDescent="0.25">
      <c r="AR170" s="39"/>
    </row>
    <row r="171" spans="44:44" s="1" customFormat="1" x14ac:dyDescent="0.25">
      <c r="AR171" s="39"/>
    </row>
    <row r="172" spans="44:44" s="1" customFormat="1" x14ac:dyDescent="0.25">
      <c r="AR172" s="39"/>
    </row>
    <row r="173" spans="44:44" s="1" customFormat="1" x14ac:dyDescent="0.25">
      <c r="AR173" s="39"/>
    </row>
    <row r="174" spans="44:44" s="1" customFormat="1" x14ac:dyDescent="0.25">
      <c r="AR174" s="39"/>
    </row>
    <row r="175" spans="44:44" s="1" customFormat="1" x14ac:dyDescent="0.25">
      <c r="AR175" s="39"/>
    </row>
    <row r="176" spans="44:44" s="1" customFormat="1" x14ac:dyDescent="0.25">
      <c r="AR176" s="39"/>
    </row>
    <row r="177" spans="44:44" s="1" customFormat="1" x14ac:dyDescent="0.25">
      <c r="AR177" s="39"/>
    </row>
    <row r="178" spans="44:44" s="1" customFormat="1" x14ac:dyDescent="0.25">
      <c r="AR178" s="39"/>
    </row>
    <row r="179" spans="44:44" s="1" customFormat="1" x14ac:dyDescent="0.25">
      <c r="AR179" s="39"/>
    </row>
    <row r="180" spans="44:44" s="1" customFormat="1" x14ac:dyDescent="0.25">
      <c r="AR180" s="39"/>
    </row>
    <row r="181" spans="44:44" s="1" customFormat="1" x14ac:dyDescent="0.25">
      <c r="AR181" s="39"/>
    </row>
    <row r="182" spans="44:44" s="1" customFormat="1" x14ac:dyDescent="0.25">
      <c r="AR182" s="39"/>
    </row>
    <row r="183" spans="44:44" s="1" customFormat="1" x14ac:dyDescent="0.25">
      <c r="AR183" s="39"/>
    </row>
    <row r="184" spans="44:44" s="1" customFormat="1" x14ac:dyDescent="0.25">
      <c r="AR184" s="39"/>
    </row>
    <row r="185" spans="44:44" s="1" customFormat="1" x14ac:dyDescent="0.25">
      <c r="AR185" s="39"/>
    </row>
    <row r="186" spans="44:44" s="1" customFormat="1" x14ac:dyDescent="0.25">
      <c r="AR186" s="39"/>
    </row>
    <row r="187" spans="44:44" s="1" customFormat="1" x14ac:dyDescent="0.25">
      <c r="AR187" s="39"/>
    </row>
    <row r="188" spans="44:44" s="1" customFormat="1" x14ac:dyDescent="0.25">
      <c r="AR188" s="39"/>
    </row>
    <row r="189" spans="44:44" s="1" customFormat="1" x14ac:dyDescent="0.25">
      <c r="AR189" s="39"/>
    </row>
    <row r="190" spans="44:44" s="1" customFormat="1" x14ac:dyDescent="0.25">
      <c r="AR190" s="39"/>
    </row>
    <row r="191" spans="44:44" s="1" customFormat="1" x14ac:dyDescent="0.25">
      <c r="AR191" s="39"/>
    </row>
    <row r="192" spans="44:44" s="1" customFormat="1" x14ac:dyDescent="0.25">
      <c r="AR192" s="39"/>
    </row>
    <row r="193" spans="44:44" s="1" customFormat="1" x14ac:dyDescent="0.25">
      <c r="AR193" s="39"/>
    </row>
    <row r="194" spans="44:44" s="1" customFormat="1" x14ac:dyDescent="0.25">
      <c r="AR194" s="39"/>
    </row>
    <row r="195" spans="44:44" s="1" customFormat="1" x14ac:dyDescent="0.25">
      <c r="AR195" s="39"/>
    </row>
    <row r="196" spans="44:44" s="1" customFormat="1" x14ac:dyDescent="0.25">
      <c r="AR196" s="39"/>
    </row>
    <row r="197" spans="44:44" s="1" customFormat="1" x14ac:dyDescent="0.25">
      <c r="AR197" s="39"/>
    </row>
    <row r="198" spans="44:44" s="1" customFormat="1" x14ac:dyDescent="0.25">
      <c r="AR198" s="39"/>
    </row>
    <row r="199" spans="44:44" s="1" customFormat="1" x14ac:dyDescent="0.25">
      <c r="AR199" s="39"/>
    </row>
    <row r="200" spans="44:44" s="1" customFormat="1" x14ac:dyDescent="0.25">
      <c r="AR200" s="39"/>
    </row>
    <row r="201" spans="44:44" s="1" customFormat="1" x14ac:dyDescent="0.25">
      <c r="AR201" s="39"/>
    </row>
    <row r="202" spans="44:44" s="1" customFormat="1" x14ac:dyDescent="0.25">
      <c r="AR202" s="39"/>
    </row>
    <row r="203" spans="44:44" s="1" customFormat="1" x14ac:dyDescent="0.25">
      <c r="AR203" s="39"/>
    </row>
    <row r="204" spans="44:44" s="1" customFormat="1" x14ac:dyDescent="0.25">
      <c r="AR204" s="39"/>
    </row>
    <row r="205" spans="44:44" s="1" customFormat="1" x14ac:dyDescent="0.25">
      <c r="AR205" s="39"/>
    </row>
    <row r="206" spans="44:44" s="1" customFormat="1" x14ac:dyDescent="0.25">
      <c r="AR206" s="39"/>
    </row>
    <row r="207" spans="44:44" s="1" customFormat="1" x14ac:dyDescent="0.25">
      <c r="AR207" s="39"/>
    </row>
    <row r="208" spans="44:44" s="1" customFormat="1" x14ac:dyDescent="0.25">
      <c r="AR208" s="39"/>
    </row>
    <row r="209" spans="44:44" s="1" customFormat="1" x14ac:dyDescent="0.25">
      <c r="AR209" s="39"/>
    </row>
    <row r="210" spans="44:44" s="1" customFormat="1" x14ac:dyDescent="0.25">
      <c r="AR210" s="39"/>
    </row>
    <row r="211" spans="44:44" s="1" customFormat="1" x14ac:dyDescent="0.25">
      <c r="AR211" s="39"/>
    </row>
    <row r="212" spans="44:44" s="1" customFormat="1" x14ac:dyDescent="0.25">
      <c r="AR212" s="39"/>
    </row>
    <row r="213" spans="44:44" s="1" customFormat="1" x14ac:dyDescent="0.25">
      <c r="AR213" s="39"/>
    </row>
    <row r="214" spans="44:44" s="1" customFormat="1" x14ac:dyDescent="0.25">
      <c r="AR214" s="39"/>
    </row>
    <row r="215" spans="44:44" s="1" customFormat="1" x14ac:dyDescent="0.25">
      <c r="AR215" s="39"/>
    </row>
    <row r="216" spans="44:44" s="1" customFormat="1" x14ac:dyDescent="0.25">
      <c r="AR216" s="39"/>
    </row>
    <row r="217" spans="44:44" s="1" customFormat="1" x14ac:dyDescent="0.25">
      <c r="AR217" s="39"/>
    </row>
    <row r="218" spans="44:44" s="1" customFormat="1" x14ac:dyDescent="0.25">
      <c r="AR218" s="39"/>
    </row>
    <row r="219" spans="44:44" s="1" customFormat="1" x14ac:dyDescent="0.25">
      <c r="AR219" s="39"/>
    </row>
    <row r="220" spans="44:44" s="1" customFormat="1" x14ac:dyDescent="0.25">
      <c r="AR220" s="39"/>
    </row>
    <row r="221" spans="44:44" s="1" customFormat="1" x14ac:dyDescent="0.25">
      <c r="AR221" s="39"/>
    </row>
    <row r="222" spans="44:44" s="1" customFormat="1" x14ac:dyDescent="0.25">
      <c r="AR222" s="39"/>
    </row>
    <row r="223" spans="44:44" s="1" customFormat="1" x14ac:dyDescent="0.25">
      <c r="AR223" s="39"/>
    </row>
    <row r="224" spans="44:44" s="1" customFormat="1" x14ac:dyDescent="0.25">
      <c r="AR224" s="39"/>
    </row>
    <row r="225" spans="44:44" s="1" customFormat="1" x14ac:dyDescent="0.25">
      <c r="AR225" s="39"/>
    </row>
    <row r="226" spans="44:44" s="1" customFormat="1" x14ac:dyDescent="0.25">
      <c r="AR226" s="39"/>
    </row>
    <row r="227" spans="44:44" s="1" customFormat="1" x14ac:dyDescent="0.25">
      <c r="AR227" s="39"/>
    </row>
    <row r="228" spans="44:44" s="1" customFormat="1" x14ac:dyDescent="0.25">
      <c r="AR228" s="39"/>
    </row>
    <row r="229" spans="44:44" s="1" customFormat="1" x14ac:dyDescent="0.25">
      <c r="AR229" s="39"/>
    </row>
    <row r="230" spans="44:44" s="1" customFormat="1" x14ac:dyDescent="0.25">
      <c r="AR230" s="39"/>
    </row>
    <row r="231" spans="44:44" s="1" customFormat="1" x14ac:dyDescent="0.25">
      <c r="AR231" s="39"/>
    </row>
    <row r="232" spans="44:44" s="1" customFormat="1" x14ac:dyDescent="0.25">
      <c r="AR232" s="39"/>
    </row>
    <row r="233" spans="44:44" s="1" customFormat="1" x14ac:dyDescent="0.25">
      <c r="AR233" s="39"/>
    </row>
    <row r="234" spans="44:44" s="1" customFormat="1" x14ac:dyDescent="0.25">
      <c r="AR234" s="39"/>
    </row>
    <row r="235" spans="44:44" s="1" customFormat="1" x14ac:dyDescent="0.25">
      <c r="AR235" s="39"/>
    </row>
    <row r="236" spans="44:44" s="1" customFormat="1" x14ac:dyDescent="0.25">
      <c r="AR236" s="39"/>
    </row>
    <row r="237" spans="44:44" s="1" customFormat="1" x14ac:dyDescent="0.25">
      <c r="AR237" s="39"/>
    </row>
    <row r="238" spans="44:44" s="1" customFormat="1" x14ac:dyDescent="0.25">
      <c r="AR238" s="39"/>
    </row>
    <row r="239" spans="44:44" s="1" customFormat="1" x14ac:dyDescent="0.25">
      <c r="AR239" s="39"/>
    </row>
    <row r="240" spans="44:44" s="1" customFormat="1" x14ac:dyDescent="0.25">
      <c r="AR240" s="39"/>
    </row>
    <row r="241" spans="44:44" s="1" customFormat="1" x14ac:dyDescent="0.25">
      <c r="AR241" s="39"/>
    </row>
    <row r="242" spans="44:44" s="1" customFormat="1" x14ac:dyDescent="0.25">
      <c r="AR242" s="39"/>
    </row>
    <row r="243" spans="44:44" s="1" customFormat="1" x14ac:dyDescent="0.25">
      <c r="AR243" s="39"/>
    </row>
    <row r="244" spans="44:44" s="1" customFormat="1" x14ac:dyDescent="0.25">
      <c r="AR244" s="39"/>
    </row>
    <row r="245" spans="44:44" s="1" customFormat="1" x14ac:dyDescent="0.25">
      <c r="AR245" s="39"/>
    </row>
    <row r="246" spans="44:44" s="1" customFormat="1" x14ac:dyDescent="0.25">
      <c r="AR246" s="39"/>
    </row>
  </sheetData>
  <sheetProtection selectLockedCells="1"/>
  <mergeCells count="51">
    <mergeCell ref="Y9:Y10"/>
    <mergeCell ref="AQ9:AQ10"/>
    <mergeCell ref="AC9:AC10"/>
    <mergeCell ref="AD9:AD10"/>
    <mergeCell ref="AE9:AE10"/>
    <mergeCell ref="AF9:AF10"/>
    <mergeCell ref="AL9:AL10"/>
    <mergeCell ref="AM9:AM10"/>
    <mergeCell ref="AN9:AN10"/>
    <mergeCell ref="AO9:AO10"/>
    <mergeCell ref="AP9:AP10"/>
    <mergeCell ref="AG9:AG10"/>
    <mergeCell ref="AH9:AH10"/>
    <mergeCell ref="A1:AR5"/>
    <mergeCell ref="A6:AR8"/>
    <mergeCell ref="A9:B10"/>
    <mergeCell ref="C9:C10"/>
    <mergeCell ref="D9:D10"/>
    <mergeCell ref="E9:E10"/>
    <mergeCell ref="F9:F10"/>
    <mergeCell ref="G9:G10"/>
    <mergeCell ref="H9:H10"/>
    <mergeCell ref="I9:I10"/>
    <mergeCell ref="P9:P10"/>
    <mergeCell ref="Q9:Q10"/>
    <mergeCell ref="R9:R10"/>
    <mergeCell ref="Z9:Z10"/>
    <mergeCell ref="AA9:AA10"/>
    <mergeCell ref="AB9:AB10"/>
    <mergeCell ref="A36:AR39"/>
    <mergeCell ref="A40:AR40"/>
    <mergeCell ref="AR9:AR10"/>
    <mergeCell ref="A11:A17"/>
    <mergeCell ref="A18:A21"/>
    <mergeCell ref="A22:A26"/>
    <mergeCell ref="A27:A31"/>
    <mergeCell ref="J9:J10"/>
    <mergeCell ref="K9:K10"/>
    <mergeCell ref="L9:L10"/>
    <mergeCell ref="M9:M10"/>
    <mergeCell ref="N9:N10"/>
    <mergeCell ref="O9:O10"/>
    <mergeCell ref="AI9:AI10"/>
    <mergeCell ref="AJ9:AJ10"/>
    <mergeCell ref="AK9:AK10"/>
    <mergeCell ref="V9:V10"/>
    <mergeCell ref="W9:W10"/>
    <mergeCell ref="X9:X10"/>
    <mergeCell ref="S9:S10"/>
    <mergeCell ref="T9:T10"/>
    <mergeCell ref="U9:U10"/>
  </mergeCells>
  <pageMargins left="0.23622047244094491" right="0.23622047244094491" top="0.35433070866141736" bottom="0.35433070866141736" header="0" footer="0"/>
  <pageSetup scale="60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45"/>
  <sheetViews>
    <sheetView view="pageBreakPreview" topLeftCell="D1" zoomScale="64" zoomScaleNormal="89" zoomScaleSheetLayoutView="64" workbookViewId="0">
      <selection activeCell="A6" sqref="A6:AN7"/>
    </sheetView>
  </sheetViews>
  <sheetFormatPr baseColWidth="10" defaultRowHeight="15" x14ac:dyDescent="0.25"/>
  <cols>
    <col min="1" max="1" width="6.7109375" customWidth="1"/>
    <col min="2" max="2" width="120.140625" customWidth="1"/>
    <col min="3" max="23" width="8.7109375" customWidth="1"/>
    <col min="24" max="37" width="8.7109375" style="107" customWidth="1"/>
    <col min="38" max="39" width="8.7109375" customWidth="1"/>
    <col min="40" max="40" width="32.7109375" style="43" customWidth="1"/>
  </cols>
  <sheetData>
    <row r="1" spans="1:40" s="2" customFormat="1" ht="12" customHeight="1" x14ac:dyDescent="0.25">
      <c r="A1" s="170" t="s">
        <v>23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1"/>
      <c r="AI1" s="171"/>
      <c r="AJ1" s="171"/>
      <c r="AK1" s="171"/>
      <c r="AL1" s="171"/>
      <c r="AM1" s="171"/>
      <c r="AN1" s="171"/>
    </row>
    <row r="2" spans="1:40" s="2" customFormat="1" ht="12" customHeight="1" x14ac:dyDescent="0.25">
      <c r="A2" s="172"/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173"/>
      <c r="AI2" s="173"/>
      <c r="AJ2" s="173"/>
      <c r="AK2" s="173"/>
      <c r="AL2" s="173"/>
      <c r="AM2" s="173"/>
      <c r="AN2" s="173"/>
    </row>
    <row r="3" spans="1:40" s="2" customFormat="1" ht="12" customHeight="1" x14ac:dyDescent="0.25">
      <c r="A3" s="172"/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  <c r="AH3" s="173"/>
      <c r="AI3" s="173"/>
      <c r="AJ3" s="173"/>
      <c r="AK3" s="173"/>
      <c r="AL3" s="173"/>
      <c r="AM3" s="173"/>
      <c r="AN3" s="173"/>
    </row>
    <row r="4" spans="1:40" s="2" customFormat="1" ht="12" customHeight="1" x14ac:dyDescent="0.25">
      <c r="A4" s="172"/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</row>
    <row r="5" spans="1:40" s="2" customFormat="1" ht="12" customHeight="1" x14ac:dyDescent="0.25">
      <c r="A5" s="172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3"/>
      <c r="AL5" s="173"/>
      <c r="AM5" s="173"/>
      <c r="AN5" s="173"/>
    </row>
    <row r="6" spans="1:40" s="2" customFormat="1" ht="12" customHeight="1" x14ac:dyDescent="0.25">
      <c r="A6" s="174" t="s">
        <v>72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</row>
    <row r="7" spans="1:40" s="2" customFormat="1" ht="10.5" customHeight="1" x14ac:dyDescent="0.25">
      <c r="A7" s="174"/>
      <c r="B7" s="175"/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</row>
    <row r="8" spans="1:40" ht="15.75" customHeight="1" x14ac:dyDescent="0.25">
      <c r="A8" s="178"/>
      <c r="B8" s="179"/>
      <c r="C8" s="155">
        <v>1</v>
      </c>
      <c r="D8" s="155">
        <v>2</v>
      </c>
      <c r="E8" s="155">
        <v>3</v>
      </c>
      <c r="F8" s="155">
        <v>4</v>
      </c>
      <c r="G8" s="155">
        <v>5</v>
      </c>
      <c r="H8" s="155">
        <v>6</v>
      </c>
      <c r="I8" s="155">
        <v>7</v>
      </c>
      <c r="J8" s="155">
        <v>8</v>
      </c>
      <c r="K8" s="155">
        <v>9</v>
      </c>
      <c r="L8" s="155">
        <v>10</v>
      </c>
      <c r="M8" s="155">
        <v>11</v>
      </c>
      <c r="N8" s="155">
        <v>12</v>
      </c>
      <c r="O8" s="155">
        <v>13</v>
      </c>
      <c r="P8" s="155">
        <v>14</v>
      </c>
      <c r="Q8" s="155">
        <v>15</v>
      </c>
      <c r="R8" s="155">
        <v>16</v>
      </c>
      <c r="S8" s="155">
        <v>17</v>
      </c>
      <c r="T8" s="155">
        <v>18</v>
      </c>
      <c r="U8" s="155">
        <v>19</v>
      </c>
      <c r="V8" s="155">
        <v>20</v>
      </c>
      <c r="W8" s="155">
        <v>21</v>
      </c>
      <c r="X8" s="155">
        <v>22</v>
      </c>
      <c r="Y8" s="155">
        <v>23</v>
      </c>
      <c r="Z8" s="155">
        <v>24</v>
      </c>
      <c r="AA8" s="155">
        <v>25</v>
      </c>
      <c r="AB8" s="155">
        <v>26</v>
      </c>
      <c r="AC8" s="155">
        <v>27</v>
      </c>
      <c r="AD8" s="155">
        <v>28</v>
      </c>
      <c r="AE8" s="155">
        <v>29</v>
      </c>
      <c r="AF8" s="155">
        <v>30</v>
      </c>
      <c r="AG8" s="155">
        <v>31</v>
      </c>
      <c r="AH8" s="155">
        <v>32</v>
      </c>
      <c r="AI8" s="155">
        <v>33</v>
      </c>
      <c r="AJ8" s="155">
        <v>34</v>
      </c>
      <c r="AK8" s="155">
        <v>35</v>
      </c>
      <c r="AL8" s="155">
        <v>36</v>
      </c>
      <c r="AM8" s="155">
        <v>37</v>
      </c>
      <c r="AN8" s="181" t="s">
        <v>24</v>
      </c>
    </row>
    <row r="9" spans="1:40" ht="29.25" customHeight="1" thickBot="1" x14ac:dyDescent="0.3">
      <c r="A9" s="178"/>
      <c r="B9" s="180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82"/>
    </row>
    <row r="10" spans="1:40" ht="43.5" customHeight="1" thickBot="1" x14ac:dyDescent="0.4">
      <c r="A10" s="165" t="s">
        <v>1</v>
      </c>
      <c r="B10" s="4" t="s">
        <v>20</v>
      </c>
      <c r="C10" s="3">
        <v>100</v>
      </c>
      <c r="D10" s="110">
        <v>100</v>
      </c>
      <c r="E10" s="110">
        <v>100</v>
      </c>
      <c r="F10" s="110">
        <v>100</v>
      </c>
      <c r="G10" s="110">
        <v>100</v>
      </c>
      <c r="H10" s="110">
        <v>100</v>
      </c>
      <c r="I10" s="110">
        <v>100</v>
      </c>
      <c r="J10" s="110">
        <v>100</v>
      </c>
      <c r="K10" s="110">
        <v>100</v>
      </c>
      <c r="L10" s="110">
        <v>100</v>
      </c>
      <c r="M10" s="110">
        <v>100</v>
      </c>
      <c r="N10" s="110">
        <v>100</v>
      </c>
      <c r="O10" s="3">
        <v>100</v>
      </c>
      <c r="P10" s="3">
        <v>100</v>
      </c>
      <c r="Q10" s="3">
        <v>100</v>
      </c>
      <c r="R10" s="3">
        <v>100</v>
      </c>
      <c r="S10" s="3">
        <v>100</v>
      </c>
      <c r="T10" s="3">
        <v>100</v>
      </c>
      <c r="U10" s="3">
        <v>100</v>
      </c>
      <c r="V10" s="110">
        <v>100</v>
      </c>
      <c r="W10" s="3">
        <v>75</v>
      </c>
      <c r="X10" s="110">
        <v>75</v>
      </c>
      <c r="Y10" s="110">
        <v>75</v>
      </c>
      <c r="Z10" s="110">
        <v>75</v>
      </c>
      <c r="AA10" s="110">
        <v>75</v>
      </c>
      <c r="AB10" s="110">
        <v>75</v>
      </c>
      <c r="AC10" s="110">
        <v>75</v>
      </c>
      <c r="AD10" s="110">
        <v>75</v>
      </c>
      <c r="AE10" s="110">
        <v>75</v>
      </c>
      <c r="AF10" s="110">
        <v>75</v>
      </c>
      <c r="AG10" s="110">
        <v>75</v>
      </c>
      <c r="AH10" s="110">
        <v>75</v>
      </c>
      <c r="AI10" s="110">
        <v>100</v>
      </c>
      <c r="AJ10" s="110">
        <v>75</v>
      </c>
      <c r="AK10" s="110">
        <v>75</v>
      </c>
      <c r="AL10" s="3">
        <v>100</v>
      </c>
      <c r="AM10" s="110">
        <v>75</v>
      </c>
      <c r="AN10" s="32">
        <f t="shared" ref="AN10:AN30" si="0">AVERAGE(C10:AM10)</f>
        <v>89.86486486486487</v>
      </c>
    </row>
    <row r="11" spans="1:40" ht="43.5" customHeight="1" thickBot="1" x14ac:dyDescent="0.4">
      <c r="A11" s="165"/>
      <c r="B11" s="5" t="s">
        <v>18</v>
      </c>
      <c r="C11" s="110">
        <v>100</v>
      </c>
      <c r="D11" s="110">
        <v>100</v>
      </c>
      <c r="E11" s="110">
        <v>100</v>
      </c>
      <c r="F11" s="110">
        <v>100</v>
      </c>
      <c r="G11" s="110">
        <v>100</v>
      </c>
      <c r="H11" s="110">
        <v>100</v>
      </c>
      <c r="I11" s="110">
        <v>100</v>
      </c>
      <c r="J11" s="110">
        <v>100</v>
      </c>
      <c r="K11" s="110">
        <v>100</v>
      </c>
      <c r="L11" s="110">
        <v>100</v>
      </c>
      <c r="M11" s="110">
        <v>100</v>
      </c>
      <c r="N11" s="110">
        <v>100</v>
      </c>
      <c r="O11" s="110">
        <v>100</v>
      </c>
      <c r="P11" s="110">
        <v>100</v>
      </c>
      <c r="Q11" s="110">
        <v>100</v>
      </c>
      <c r="R11" s="110">
        <v>100</v>
      </c>
      <c r="S11" s="110">
        <v>100</v>
      </c>
      <c r="T11" s="110">
        <v>100</v>
      </c>
      <c r="U11" s="110">
        <v>100</v>
      </c>
      <c r="V11" s="110">
        <v>100</v>
      </c>
      <c r="W11" s="110">
        <v>75</v>
      </c>
      <c r="X11" s="110">
        <v>75</v>
      </c>
      <c r="Y11" s="110">
        <v>75</v>
      </c>
      <c r="Z11" s="110">
        <v>75</v>
      </c>
      <c r="AA11" s="110">
        <v>75</v>
      </c>
      <c r="AB11" s="110">
        <v>75</v>
      </c>
      <c r="AC11" s="110">
        <v>75</v>
      </c>
      <c r="AD11" s="110">
        <v>75</v>
      </c>
      <c r="AE11" s="110">
        <v>75</v>
      </c>
      <c r="AF11" s="110">
        <v>75</v>
      </c>
      <c r="AG11" s="110">
        <v>75</v>
      </c>
      <c r="AH11" s="110">
        <v>75</v>
      </c>
      <c r="AI11" s="110">
        <v>75</v>
      </c>
      <c r="AJ11" s="110">
        <v>75</v>
      </c>
      <c r="AK11" s="110">
        <v>75</v>
      </c>
      <c r="AL11" s="110">
        <v>100</v>
      </c>
      <c r="AM11" s="110">
        <v>75</v>
      </c>
      <c r="AN11" s="32">
        <f t="shared" si="0"/>
        <v>89.189189189189193</v>
      </c>
    </row>
    <row r="12" spans="1:40" ht="42" customHeight="1" thickBot="1" x14ac:dyDescent="0.4">
      <c r="A12" s="165"/>
      <c r="B12" s="6" t="s">
        <v>22</v>
      </c>
      <c r="C12" s="110">
        <v>100</v>
      </c>
      <c r="D12" s="110">
        <v>100</v>
      </c>
      <c r="E12" s="110">
        <v>100</v>
      </c>
      <c r="F12" s="110">
        <v>100</v>
      </c>
      <c r="G12" s="110">
        <v>100</v>
      </c>
      <c r="H12" s="110">
        <v>100</v>
      </c>
      <c r="I12" s="110">
        <v>100</v>
      </c>
      <c r="J12" s="110">
        <v>100</v>
      </c>
      <c r="K12" s="110">
        <v>100</v>
      </c>
      <c r="L12" s="110">
        <v>100</v>
      </c>
      <c r="M12" s="110">
        <v>100</v>
      </c>
      <c r="N12" s="110">
        <v>100</v>
      </c>
      <c r="O12" s="110">
        <v>100</v>
      </c>
      <c r="P12" s="110">
        <v>100</v>
      </c>
      <c r="Q12" s="110">
        <v>100</v>
      </c>
      <c r="R12" s="110">
        <v>100</v>
      </c>
      <c r="S12" s="110">
        <v>100</v>
      </c>
      <c r="T12" s="110">
        <v>100</v>
      </c>
      <c r="U12" s="110">
        <v>100</v>
      </c>
      <c r="V12" s="110">
        <v>100</v>
      </c>
      <c r="W12" s="110">
        <v>75</v>
      </c>
      <c r="X12" s="110">
        <v>75</v>
      </c>
      <c r="Y12" s="110">
        <v>75</v>
      </c>
      <c r="Z12" s="110">
        <v>75</v>
      </c>
      <c r="AA12" s="110">
        <v>75</v>
      </c>
      <c r="AB12" s="110">
        <v>75</v>
      </c>
      <c r="AC12" s="110">
        <v>75</v>
      </c>
      <c r="AD12" s="110">
        <v>75</v>
      </c>
      <c r="AE12" s="110">
        <v>75</v>
      </c>
      <c r="AF12" s="110">
        <v>75</v>
      </c>
      <c r="AG12" s="110">
        <v>75</v>
      </c>
      <c r="AH12" s="110">
        <v>75</v>
      </c>
      <c r="AI12" s="110">
        <v>50</v>
      </c>
      <c r="AJ12" s="110">
        <v>50</v>
      </c>
      <c r="AK12" s="110">
        <v>50</v>
      </c>
      <c r="AL12" s="110">
        <v>100</v>
      </c>
      <c r="AM12" s="110">
        <v>75</v>
      </c>
      <c r="AN12" s="32">
        <f t="shared" si="0"/>
        <v>87.162162162162161</v>
      </c>
    </row>
    <row r="13" spans="1:40" ht="43.5" customHeight="1" thickBot="1" x14ac:dyDescent="0.4">
      <c r="A13" s="165"/>
      <c r="B13" s="6" t="s">
        <v>21</v>
      </c>
      <c r="C13" s="110">
        <v>100</v>
      </c>
      <c r="D13" s="110">
        <v>100</v>
      </c>
      <c r="E13" s="110">
        <v>100</v>
      </c>
      <c r="F13" s="110">
        <v>100</v>
      </c>
      <c r="G13" s="110">
        <v>100</v>
      </c>
      <c r="H13" s="110">
        <v>100</v>
      </c>
      <c r="I13" s="110">
        <v>100</v>
      </c>
      <c r="J13" s="110">
        <v>100</v>
      </c>
      <c r="K13" s="110">
        <v>100</v>
      </c>
      <c r="L13" s="110">
        <v>100</v>
      </c>
      <c r="M13" s="110">
        <v>100</v>
      </c>
      <c r="N13" s="110">
        <v>100</v>
      </c>
      <c r="O13" s="110">
        <v>100</v>
      </c>
      <c r="P13" s="110">
        <v>100</v>
      </c>
      <c r="Q13" s="110">
        <v>100</v>
      </c>
      <c r="R13" s="110">
        <v>100</v>
      </c>
      <c r="S13" s="110">
        <v>100</v>
      </c>
      <c r="T13" s="110">
        <v>100</v>
      </c>
      <c r="U13" s="110">
        <v>100</v>
      </c>
      <c r="V13" s="110">
        <v>100</v>
      </c>
      <c r="W13" s="110">
        <v>75</v>
      </c>
      <c r="X13" s="110">
        <v>75</v>
      </c>
      <c r="Y13" s="110">
        <v>75</v>
      </c>
      <c r="Z13" s="110">
        <v>75</v>
      </c>
      <c r="AA13" s="110">
        <v>75</v>
      </c>
      <c r="AB13" s="110">
        <v>75</v>
      </c>
      <c r="AC13" s="110">
        <v>75</v>
      </c>
      <c r="AD13" s="110">
        <v>75</v>
      </c>
      <c r="AE13" s="110">
        <v>75</v>
      </c>
      <c r="AF13" s="110">
        <v>75</v>
      </c>
      <c r="AG13" s="110">
        <v>75</v>
      </c>
      <c r="AH13" s="110">
        <v>75</v>
      </c>
      <c r="AI13" s="110">
        <v>100</v>
      </c>
      <c r="AJ13" s="110">
        <v>50</v>
      </c>
      <c r="AK13" s="110">
        <v>75</v>
      </c>
      <c r="AL13" s="110">
        <v>100</v>
      </c>
      <c r="AM13" s="110">
        <v>75</v>
      </c>
      <c r="AN13" s="32">
        <f t="shared" si="0"/>
        <v>89.189189189189193</v>
      </c>
    </row>
    <row r="14" spans="1:40" ht="43.5" customHeight="1" thickBot="1" x14ac:dyDescent="0.4">
      <c r="A14" s="165"/>
      <c r="B14" s="7" t="s">
        <v>9</v>
      </c>
      <c r="C14" s="110">
        <v>100</v>
      </c>
      <c r="D14" s="110">
        <v>100</v>
      </c>
      <c r="E14" s="110">
        <v>100</v>
      </c>
      <c r="F14" s="110">
        <v>100</v>
      </c>
      <c r="G14" s="110">
        <v>100</v>
      </c>
      <c r="H14" s="110">
        <v>100</v>
      </c>
      <c r="I14" s="110">
        <v>100</v>
      </c>
      <c r="J14" s="110">
        <v>100</v>
      </c>
      <c r="K14" s="110">
        <v>100</v>
      </c>
      <c r="L14" s="110">
        <v>100</v>
      </c>
      <c r="M14" s="110">
        <v>100</v>
      </c>
      <c r="N14" s="110">
        <v>100</v>
      </c>
      <c r="O14" s="110">
        <v>100</v>
      </c>
      <c r="P14" s="110">
        <v>100</v>
      </c>
      <c r="Q14" s="110">
        <v>100</v>
      </c>
      <c r="R14" s="110">
        <v>100</v>
      </c>
      <c r="S14" s="110">
        <v>100</v>
      </c>
      <c r="T14" s="110">
        <v>100</v>
      </c>
      <c r="U14" s="110">
        <v>100</v>
      </c>
      <c r="V14" s="110">
        <v>100</v>
      </c>
      <c r="W14" s="110">
        <v>75</v>
      </c>
      <c r="X14" s="110">
        <v>75</v>
      </c>
      <c r="Y14" s="110">
        <v>75</v>
      </c>
      <c r="Z14" s="110">
        <v>75</v>
      </c>
      <c r="AA14" s="110">
        <v>75</v>
      </c>
      <c r="AB14" s="110">
        <v>75</v>
      </c>
      <c r="AC14" s="110">
        <v>75</v>
      </c>
      <c r="AD14" s="110">
        <v>75</v>
      </c>
      <c r="AE14" s="110">
        <v>75</v>
      </c>
      <c r="AF14" s="110">
        <v>75</v>
      </c>
      <c r="AG14" s="110">
        <v>75</v>
      </c>
      <c r="AH14" s="110">
        <v>75</v>
      </c>
      <c r="AI14" s="110">
        <v>75</v>
      </c>
      <c r="AJ14" s="110">
        <v>50</v>
      </c>
      <c r="AK14" s="110">
        <v>75</v>
      </c>
      <c r="AL14" s="3">
        <v>75</v>
      </c>
      <c r="AM14" s="110">
        <v>75</v>
      </c>
      <c r="AN14" s="32">
        <f t="shared" si="0"/>
        <v>87.837837837837839</v>
      </c>
    </row>
    <row r="15" spans="1:40" ht="43.5" customHeight="1" thickBot="1" x14ac:dyDescent="0.4">
      <c r="A15" s="165"/>
      <c r="B15" s="8" t="s">
        <v>19</v>
      </c>
      <c r="C15" s="110">
        <v>100</v>
      </c>
      <c r="D15" s="110">
        <v>100</v>
      </c>
      <c r="E15" s="110">
        <v>100</v>
      </c>
      <c r="F15" s="110">
        <v>100</v>
      </c>
      <c r="G15" s="110">
        <v>100</v>
      </c>
      <c r="H15" s="110">
        <v>100</v>
      </c>
      <c r="I15" s="110">
        <v>100</v>
      </c>
      <c r="J15" s="110">
        <v>100</v>
      </c>
      <c r="K15" s="110">
        <v>100</v>
      </c>
      <c r="L15" s="110">
        <v>100</v>
      </c>
      <c r="M15" s="110">
        <v>100</v>
      </c>
      <c r="N15" s="110">
        <v>100</v>
      </c>
      <c r="O15" s="110">
        <v>100</v>
      </c>
      <c r="P15" s="110">
        <v>100</v>
      </c>
      <c r="Q15" s="110">
        <v>100</v>
      </c>
      <c r="R15" s="110">
        <v>100</v>
      </c>
      <c r="S15" s="110">
        <v>100</v>
      </c>
      <c r="T15" s="110">
        <v>100</v>
      </c>
      <c r="U15" s="110">
        <v>100</v>
      </c>
      <c r="V15" s="110">
        <v>100</v>
      </c>
      <c r="W15" s="110">
        <v>75</v>
      </c>
      <c r="X15" s="110">
        <v>75</v>
      </c>
      <c r="Y15" s="110">
        <v>75</v>
      </c>
      <c r="Z15" s="110">
        <v>75</v>
      </c>
      <c r="AA15" s="110">
        <v>75</v>
      </c>
      <c r="AB15" s="110">
        <v>75</v>
      </c>
      <c r="AC15" s="110">
        <v>75</v>
      </c>
      <c r="AD15" s="110">
        <v>75</v>
      </c>
      <c r="AE15" s="110">
        <v>75</v>
      </c>
      <c r="AF15" s="110">
        <v>75</v>
      </c>
      <c r="AG15" s="110">
        <v>75</v>
      </c>
      <c r="AH15" s="110">
        <v>75</v>
      </c>
      <c r="AI15" s="110">
        <v>75</v>
      </c>
      <c r="AJ15" s="110">
        <v>75</v>
      </c>
      <c r="AK15" s="110">
        <v>75</v>
      </c>
      <c r="AL15" s="3">
        <v>100</v>
      </c>
      <c r="AM15" s="110">
        <v>75</v>
      </c>
      <c r="AN15" s="32">
        <f t="shared" si="0"/>
        <v>89.189189189189193</v>
      </c>
    </row>
    <row r="16" spans="1:40" ht="43.5" customHeight="1" thickBot="1" x14ac:dyDescent="0.4">
      <c r="A16" s="165"/>
      <c r="B16" s="14"/>
      <c r="C16" s="27">
        <f>AVERAGE(C10:C15)</f>
        <v>100</v>
      </c>
      <c r="D16" s="27">
        <f t="shared" ref="D16:T16" si="1">AVERAGE(D10:D15)</f>
        <v>100</v>
      </c>
      <c r="E16" s="27">
        <f t="shared" si="1"/>
        <v>100</v>
      </c>
      <c r="F16" s="27">
        <f t="shared" si="1"/>
        <v>100</v>
      </c>
      <c r="G16" s="27">
        <f t="shared" si="1"/>
        <v>100</v>
      </c>
      <c r="H16" s="27">
        <f t="shared" si="1"/>
        <v>100</v>
      </c>
      <c r="I16" s="27">
        <f t="shared" si="1"/>
        <v>100</v>
      </c>
      <c r="J16" s="27">
        <f t="shared" si="1"/>
        <v>100</v>
      </c>
      <c r="K16" s="27">
        <f t="shared" si="1"/>
        <v>100</v>
      </c>
      <c r="L16" s="27">
        <f t="shared" si="1"/>
        <v>100</v>
      </c>
      <c r="M16" s="27">
        <f t="shared" si="1"/>
        <v>100</v>
      </c>
      <c r="N16" s="27">
        <f t="shared" si="1"/>
        <v>100</v>
      </c>
      <c r="O16" s="27">
        <f t="shared" si="1"/>
        <v>100</v>
      </c>
      <c r="P16" s="27">
        <f t="shared" si="1"/>
        <v>100</v>
      </c>
      <c r="Q16" s="27">
        <f t="shared" si="1"/>
        <v>100</v>
      </c>
      <c r="R16" s="27">
        <f t="shared" si="1"/>
        <v>100</v>
      </c>
      <c r="S16" s="27">
        <f t="shared" si="1"/>
        <v>100</v>
      </c>
      <c r="T16" s="27">
        <f t="shared" si="1"/>
        <v>100</v>
      </c>
      <c r="U16" s="27">
        <f t="shared" ref="U16:AM16" si="2">AVERAGE(U10:U15)</f>
        <v>100</v>
      </c>
      <c r="V16" s="27">
        <f t="shared" si="2"/>
        <v>100</v>
      </c>
      <c r="W16" s="27">
        <f t="shared" si="2"/>
        <v>75</v>
      </c>
      <c r="X16" s="27">
        <f t="shared" si="2"/>
        <v>75</v>
      </c>
      <c r="Y16" s="27">
        <f t="shared" si="2"/>
        <v>75</v>
      </c>
      <c r="Z16" s="27">
        <f t="shared" si="2"/>
        <v>75</v>
      </c>
      <c r="AA16" s="27">
        <f t="shared" si="2"/>
        <v>75</v>
      </c>
      <c r="AB16" s="27">
        <f t="shared" si="2"/>
        <v>75</v>
      </c>
      <c r="AC16" s="27">
        <f t="shared" si="2"/>
        <v>75</v>
      </c>
      <c r="AD16" s="27">
        <f t="shared" si="2"/>
        <v>75</v>
      </c>
      <c r="AE16" s="27">
        <f t="shared" si="2"/>
        <v>75</v>
      </c>
      <c r="AF16" s="27">
        <f t="shared" si="2"/>
        <v>75</v>
      </c>
      <c r="AG16" s="27">
        <f t="shared" si="2"/>
        <v>75</v>
      </c>
      <c r="AH16" s="27">
        <f t="shared" si="2"/>
        <v>75</v>
      </c>
      <c r="AI16" s="27">
        <f t="shared" si="2"/>
        <v>79.166666666666671</v>
      </c>
      <c r="AJ16" s="27">
        <f t="shared" si="2"/>
        <v>62.5</v>
      </c>
      <c r="AK16" s="27">
        <f t="shared" si="2"/>
        <v>70.833333333333329</v>
      </c>
      <c r="AL16" s="27">
        <f t="shared" si="2"/>
        <v>95.833333333333329</v>
      </c>
      <c r="AM16" s="27">
        <f t="shared" si="2"/>
        <v>75</v>
      </c>
      <c r="AN16" s="33">
        <f t="shared" si="0"/>
        <v>88.738738738738746</v>
      </c>
    </row>
    <row r="17" spans="1:40" ht="43.5" customHeight="1" thickBot="1" x14ac:dyDescent="0.4">
      <c r="A17" s="166" t="s">
        <v>17</v>
      </c>
      <c r="B17" s="13" t="s">
        <v>3</v>
      </c>
      <c r="C17" s="3">
        <v>100</v>
      </c>
      <c r="D17" s="110">
        <v>100</v>
      </c>
      <c r="E17" s="110">
        <v>100</v>
      </c>
      <c r="F17" s="110">
        <v>100</v>
      </c>
      <c r="G17" s="110">
        <v>100</v>
      </c>
      <c r="H17" s="3">
        <v>100</v>
      </c>
      <c r="I17" s="3">
        <v>100</v>
      </c>
      <c r="J17" s="110">
        <v>100</v>
      </c>
      <c r="K17" s="110">
        <v>100</v>
      </c>
      <c r="L17" s="3">
        <v>75</v>
      </c>
      <c r="M17" s="3">
        <v>50</v>
      </c>
      <c r="N17" s="3">
        <v>100</v>
      </c>
      <c r="O17" s="3">
        <v>75</v>
      </c>
      <c r="P17" s="3">
        <v>100</v>
      </c>
      <c r="Q17" s="3">
        <v>100</v>
      </c>
      <c r="R17" s="3">
        <v>100</v>
      </c>
      <c r="S17" s="3">
        <v>50</v>
      </c>
      <c r="T17" s="3">
        <v>100</v>
      </c>
      <c r="U17" s="3">
        <v>100</v>
      </c>
      <c r="V17" s="3">
        <v>100</v>
      </c>
      <c r="W17" s="3">
        <v>75</v>
      </c>
      <c r="X17" s="110">
        <v>75</v>
      </c>
      <c r="Y17" s="110">
        <v>75</v>
      </c>
      <c r="Z17" s="110">
        <v>75</v>
      </c>
      <c r="AA17" s="110">
        <v>75</v>
      </c>
      <c r="AB17" s="110">
        <v>75</v>
      </c>
      <c r="AC17" s="110">
        <v>75</v>
      </c>
      <c r="AD17" s="110">
        <v>75</v>
      </c>
      <c r="AE17" s="110">
        <v>75</v>
      </c>
      <c r="AF17" s="110">
        <v>75</v>
      </c>
      <c r="AG17" s="110">
        <v>75</v>
      </c>
      <c r="AH17" s="110">
        <v>75</v>
      </c>
      <c r="AI17" s="110">
        <v>50</v>
      </c>
      <c r="AJ17" s="110">
        <v>50</v>
      </c>
      <c r="AK17" s="110">
        <v>50</v>
      </c>
      <c r="AL17" s="3">
        <v>75</v>
      </c>
      <c r="AM17" s="110">
        <v>75</v>
      </c>
      <c r="AN17" s="32">
        <f t="shared" si="0"/>
        <v>82.432432432432435</v>
      </c>
    </row>
    <row r="18" spans="1:40" ht="30" customHeight="1" thickBot="1" x14ac:dyDescent="0.4">
      <c r="A18" s="166"/>
      <c r="B18" s="10" t="s">
        <v>4</v>
      </c>
      <c r="C18" s="110">
        <v>100</v>
      </c>
      <c r="D18" s="110">
        <v>100</v>
      </c>
      <c r="E18" s="110">
        <v>100</v>
      </c>
      <c r="F18" s="110">
        <v>100</v>
      </c>
      <c r="G18" s="110">
        <v>100</v>
      </c>
      <c r="H18" s="3"/>
      <c r="I18" s="110">
        <v>100</v>
      </c>
      <c r="J18" s="110">
        <v>100</v>
      </c>
      <c r="K18" s="110">
        <v>100</v>
      </c>
      <c r="L18" s="110">
        <v>75</v>
      </c>
      <c r="M18" s="3">
        <v>75</v>
      </c>
      <c r="N18" s="3">
        <v>100</v>
      </c>
      <c r="O18" s="3">
        <v>75</v>
      </c>
      <c r="P18" s="3"/>
      <c r="Q18" s="3"/>
      <c r="R18" s="110">
        <v>100</v>
      </c>
      <c r="S18" s="3">
        <v>100</v>
      </c>
      <c r="T18" s="110">
        <v>100</v>
      </c>
      <c r="U18" s="110">
        <v>100</v>
      </c>
      <c r="V18" s="3">
        <v>75</v>
      </c>
      <c r="W18" s="110">
        <v>75</v>
      </c>
      <c r="X18" s="110">
        <v>75</v>
      </c>
      <c r="Y18" s="110">
        <v>75</v>
      </c>
      <c r="Z18" s="110">
        <v>75</v>
      </c>
      <c r="AA18" s="110">
        <v>75</v>
      </c>
      <c r="AB18" s="110">
        <v>75</v>
      </c>
      <c r="AC18" s="110">
        <v>75</v>
      </c>
      <c r="AD18" s="110">
        <v>75</v>
      </c>
      <c r="AE18" s="110">
        <v>75</v>
      </c>
      <c r="AF18" s="110">
        <v>75</v>
      </c>
      <c r="AG18" s="110">
        <v>75</v>
      </c>
      <c r="AH18" s="110">
        <v>75</v>
      </c>
      <c r="AI18" s="110">
        <v>50</v>
      </c>
      <c r="AJ18" s="110">
        <v>50</v>
      </c>
      <c r="AK18" s="110">
        <v>75</v>
      </c>
      <c r="AL18" s="3">
        <v>75</v>
      </c>
      <c r="AM18" s="110">
        <v>75</v>
      </c>
      <c r="AN18" s="32">
        <f t="shared" si="0"/>
        <v>83.088235294117652</v>
      </c>
    </row>
    <row r="19" spans="1:40" ht="30" customHeight="1" thickBot="1" x14ac:dyDescent="0.4">
      <c r="A19" s="166"/>
      <c r="B19" s="11" t="s">
        <v>5</v>
      </c>
      <c r="C19" s="110">
        <v>100</v>
      </c>
      <c r="D19" s="110">
        <v>100</v>
      </c>
      <c r="E19" s="110">
        <v>100</v>
      </c>
      <c r="F19" s="110">
        <v>100</v>
      </c>
      <c r="G19" s="110">
        <v>100</v>
      </c>
      <c r="H19" s="3">
        <v>100</v>
      </c>
      <c r="I19" s="110">
        <v>100</v>
      </c>
      <c r="J19" s="110">
        <v>100</v>
      </c>
      <c r="K19" s="110">
        <v>100</v>
      </c>
      <c r="L19" s="110">
        <v>75</v>
      </c>
      <c r="M19" s="3">
        <v>50</v>
      </c>
      <c r="N19" s="3">
        <v>100</v>
      </c>
      <c r="O19" s="3">
        <v>100</v>
      </c>
      <c r="P19" s="3">
        <v>100</v>
      </c>
      <c r="Q19" s="3">
        <v>100</v>
      </c>
      <c r="R19" s="110">
        <v>100</v>
      </c>
      <c r="S19" s="3">
        <v>75</v>
      </c>
      <c r="T19" s="110">
        <v>100</v>
      </c>
      <c r="U19" s="110">
        <v>100</v>
      </c>
      <c r="V19" s="3">
        <v>75</v>
      </c>
      <c r="W19" s="110">
        <v>75</v>
      </c>
      <c r="X19" s="110">
        <v>75</v>
      </c>
      <c r="Y19" s="110">
        <v>75</v>
      </c>
      <c r="Z19" s="110">
        <v>75</v>
      </c>
      <c r="AA19" s="110">
        <v>75</v>
      </c>
      <c r="AB19" s="110">
        <v>75</v>
      </c>
      <c r="AC19" s="110">
        <v>75</v>
      </c>
      <c r="AD19" s="110">
        <v>75</v>
      </c>
      <c r="AE19" s="110">
        <v>75</v>
      </c>
      <c r="AF19" s="110">
        <v>75</v>
      </c>
      <c r="AG19" s="110">
        <v>75</v>
      </c>
      <c r="AH19" s="110">
        <v>75</v>
      </c>
      <c r="AI19" s="110">
        <v>50</v>
      </c>
      <c r="AJ19" s="110">
        <v>50</v>
      </c>
      <c r="AK19" s="110">
        <v>75</v>
      </c>
      <c r="AL19" s="3">
        <v>75</v>
      </c>
      <c r="AM19" s="110">
        <v>75</v>
      </c>
      <c r="AN19" s="32">
        <f t="shared" si="0"/>
        <v>83.78378378378379</v>
      </c>
    </row>
    <row r="20" spans="1:40" ht="30" customHeight="1" thickBot="1" x14ac:dyDescent="0.4">
      <c r="A20" s="166"/>
      <c r="B20" s="15"/>
      <c r="C20" s="30">
        <f>AVERAGE(C17:C19)</f>
        <v>100</v>
      </c>
      <c r="D20" s="30">
        <f t="shared" ref="D20:T20" si="3">AVERAGE(D17:D19)</f>
        <v>100</v>
      </c>
      <c r="E20" s="30">
        <f t="shared" si="3"/>
        <v>100</v>
      </c>
      <c r="F20" s="30">
        <f t="shared" si="3"/>
        <v>100</v>
      </c>
      <c r="G20" s="30">
        <f t="shared" si="3"/>
        <v>100</v>
      </c>
      <c r="H20" s="30">
        <f t="shared" si="3"/>
        <v>100</v>
      </c>
      <c r="I20" s="30">
        <f t="shared" si="3"/>
        <v>100</v>
      </c>
      <c r="J20" s="30">
        <f t="shared" si="3"/>
        <v>100</v>
      </c>
      <c r="K20" s="30">
        <f t="shared" si="3"/>
        <v>100</v>
      </c>
      <c r="L20" s="30">
        <f t="shared" si="3"/>
        <v>75</v>
      </c>
      <c r="M20" s="30">
        <f t="shared" si="3"/>
        <v>58.333333333333336</v>
      </c>
      <c r="N20" s="30">
        <f t="shared" si="3"/>
        <v>100</v>
      </c>
      <c r="O20" s="30">
        <f t="shared" si="3"/>
        <v>83.333333333333329</v>
      </c>
      <c r="P20" s="30">
        <f t="shared" si="3"/>
        <v>100</v>
      </c>
      <c r="Q20" s="30">
        <f t="shared" si="3"/>
        <v>100</v>
      </c>
      <c r="R20" s="30">
        <f t="shared" si="3"/>
        <v>100</v>
      </c>
      <c r="S20" s="30">
        <f t="shared" si="3"/>
        <v>75</v>
      </c>
      <c r="T20" s="30">
        <f t="shared" si="3"/>
        <v>100</v>
      </c>
      <c r="U20" s="30">
        <f t="shared" ref="U20:AM20" si="4">AVERAGE(U17:U19)</f>
        <v>100</v>
      </c>
      <c r="V20" s="30">
        <f t="shared" si="4"/>
        <v>83.333333333333329</v>
      </c>
      <c r="W20" s="30">
        <f t="shared" si="4"/>
        <v>75</v>
      </c>
      <c r="X20" s="30">
        <f t="shared" si="4"/>
        <v>75</v>
      </c>
      <c r="Y20" s="30">
        <f t="shared" si="4"/>
        <v>75</v>
      </c>
      <c r="Z20" s="30">
        <f t="shared" si="4"/>
        <v>75</v>
      </c>
      <c r="AA20" s="30">
        <f t="shared" si="4"/>
        <v>75</v>
      </c>
      <c r="AB20" s="30">
        <f t="shared" si="4"/>
        <v>75</v>
      </c>
      <c r="AC20" s="30">
        <f t="shared" si="4"/>
        <v>75</v>
      </c>
      <c r="AD20" s="30">
        <f t="shared" si="4"/>
        <v>75</v>
      </c>
      <c r="AE20" s="30">
        <f t="shared" si="4"/>
        <v>75</v>
      </c>
      <c r="AF20" s="30">
        <f t="shared" si="4"/>
        <v>75</v>
      </c>
      <c r="AG20" s="30">
        <f t="shared" si="4"/>
        <v>75</v>
      </c>
      <c r="AH20" s="30">
        <f t="shared" si="4"/>
        <v>75</v>
      </c>
      <c r="AI20" s="30">
        <f t="shared" si="4"/>
        <v>50</v>
      </c>
      <c r="AJ20" s="30">
        <f t="shared" si="4"/>
        <v>50</v>
      </c>
      <c r="AK20" s="30">
        <f t="shared" si="4"/>
        <v>66.666666666666671</v>
      </c>
      <c r="AL20" s="30">
        <f t="shared" si="4"/>
        <v>75</v>
      </c>
      <c r="AM20" s="30">
        <f t="shared" si="4"/>
        <v>75</v>
      </c>
      <c r="AN20" s="34">
        <f t="shared" si="0"/>
        <v>83.558558558558559</v>
      </c>
    </row>
    <row r="21" spans="1:40" ht="43.5" customHeight="1" thickBot="1" x14ac:dyDescent="0.4">
      <c r="A21" s="165" t="s">
        <v>2</v>
      </c>
      <c r="B21" s="9" t="s">
        <v>6</v>
      </c>
      <c r="C21" s="3">
        <v>100</v>
      </c>
      <c r="D21" s="110">
        <v>100</v>
      </c>
      <c r="E21" s="110">
        <v>100</v>
      </c>
      <c r="F21" s="110">
        <v>100</v>
      </c>
      <c r="G21" s="110">
        <v>100</v>
      </c>
      <c r="H21" s="3">
        <v>100</v>
      </c>
      <c r="I21" s="3">
        <v>100</v>
      </c>
      <c r="J21" s="110">
        <v>100</v>
      </c>
      <c r="K21" s="110">
        <v>100</v>
      </c>
      <c r="L21" s="3">
        <v>100</v>
      </c>
      <c r="M21" s="3">
        <v>100</v>
      </c>
      <c r="N21" s="3">
        <v>100</v>
      </c>
      <c r="O21" s="3">
        <v>100</v>
      </c>
      <c r="P21" s="3">
        <v>100</v>
      </c>
      <c r="Q21" s="3">
        <v>100</v>
      </c>
      <c r="R21" s="3">
        <v>100</v>
      </c>
      <c r="S21" s="3">
        <v>100</v>
      </c>
      <c r="T21" s="3">
        <v>100</v>
      </c>
      <c r="U21" s="3">
        <v>100</v>
      </c>
      <c r="V21" s="3">
        <v>100</v>
      </c>
      <c r="W21" s="3">
        <v>75</v>
      </c>
      <c r="X21" s="110">
        <v>75</v>
      </c>
      <c r="Y21" s="110">
        <v>75</v>
      </c>
      <c r="Z21" s="110">
        <v>75</v>
      </c>
      <c r="AA21" s="110">
        <v>75</v>
      </c>
      <c r="AB21" s="110">
        <v>75</v>
      </c>
      <c r="AC21" s="110">
        <v>75</v>
      </c>
      <c r="AD21" s="110">
        <v>75</v>
      </c>
      <c r="AE21" s="110">
        <v>75</v>
      </c>
      <c r="AF21" s="110">
        <v>75</v>
      </c>
      <c r="AG21" s="110">
        <v>75</v>
      </c>
      <c r="AH21" s="110">
        <v>75</v>
      </c>
      <c r="AI21" s="110">
        <v>75</v>
      </c>
      <c r="AJ21" s="110">
        <v>75</v>
      </c>
      <c r="AK21" s="110">
        <v>75</v>
      </c>
      <c r="AL21" s="3">
        <v>100</v>
      </c>
      <c r="AM21" s="110">
        <v>75</v>
      </c>
      <c r="AN21" s="32">
        <f t="shared" si="0"/>
        <v>89.189189189189193</v>
      </c>
    </row>
    <row r="22" spans="1:40" ht="45.75" customHeight="1" thickBot="1" x14ac:dyDescent="0.4">
      <c r="A22" s="165"/>
      <c r="B22" s="10" t="s">
        <v>10</v>
      </c>
      <c r="C22" s="110">
        <v>100</v>
      </c>
      <c r="D22" s="110">
        <v>100</v>
      </c>
      <c r="E22" s="110">
        <v>100</v>
      </c>
      <c r="F22" s="110">
        <v>100</v>
      </c>
      <c r="G22" s="110">
        <v>100</v>
      </c>
      <c r="H22" s="110">
        <v>100</v>
      </c>
      <c r="I22" s="110">
        <v>100</v>
      </c>
      <c r="J22" s="110">
        <v>100</v>
      </c>
      <c r="K22" s="110">
        <v>100</v>
      </c>
      <c r="L22" s="110">
        <v>100</v>
      </c>
      <c r="M22" s="110">
        <v>100</v>
      </c>
      <c r="N22" s="3">
        <v>100</v>
      </c>
      <c r="O22" s="110">
        <v>100</v>
      </c>
      <c r="P22" s="3">
        <v>100</v>
      </c>
      <c r="Q22" s="3">
        <v>100</v>
      </c>
      <c r="R22" s="110">
        <v>100</v>
      </c>
      <c r="S22" s="110">
        <v>100</v>
      </c>
      <c r="T22" s="110">
        <v>100</v>
      </c>
      <c r="U22" s="110">
        <v>100</v>
      </c>
      <c r="V22" s="3">
        <v>75</v>
      </c>
      <c r="W22" s="110">
        <v>75</v>
      </c>
      <c r="X22" s="110">
        <v>75</v>
      </c>
      <c r="Y22" s="110">
        <v>75</v>
      </c>
      <c r="Z22" s="110">
        <v>75</v>
      </c>
      <c r="AA22" s="110">
        <v>75</v>
      </c>
      <c r="AB22" s="110">
        <v>75</v>
      </c>
      <c r="AC22" s="110">
        <v>75</v>
      </c>
      <c r="AD22" s="110">
        <v>75</v>
      </c>
      <c r="AE22" s="110">
        <v>75</v>
      </c>
      <c r="AF22" s="110">
        <v>75</v>
      </c>
      <c r="AG22" s="110">
        <v>75</v>
      </c>
      <c r="AH22" s="110">
        <v>75</v>
      </c>
      <c r="AI22" s="110">
        <v>50</v>
      </c>
      <c r="AJ22" s="110">
        <v>50</v>
      </c>
      <c r="AK22" s="110">
        <v>50</v>
      </c>
      <c r="AL22" s="3">
        <v>75</v>
      </c>
      <c r="AM22" s="110">
        <v>75</v>
      </c>
      <c r="AN22" s="32">
        <f t="shared" si="0"/>
        <v>85.810810810810807</v>
      </c>
    </row>
    <row r="23" spans="1:40" ht="45.75" customHeight="1" thickBot="1" x14ac:dyDescent="0.4">
      <c r="A23" s="165"/>
      <c r="B23" s="11" t="s">
        <v>7</v>
      </c>
      <c r="C23" s="110">
        <v>100</v>
      </c>
      <c r="D23" s="110">
        <v>100</v>
      </c>
      <c r="E23" s="110">
        <v>100</v>
      </c>
      <c r="F23" s="110">
        <v>100</v>
      </c>
      <c r="G23" s="110">
        <v>100</v>
      </c>
      <c r="H23" s="110">
        <v>100</v>
      </c>
      <c r="I23" s="110">
        <v>100</v>
      </c>
      <c r="J23" s="110">
        <v>100</v>
      </c>
      <c r="K23" s="110">
        <v>100</v>
      </c>
      <c r="L23" s="110">
        <v>75</v>
      </c>
      <c r="M23" s="110">
        <v>100</v>
      </c>
      <c r="N23" s="3">
        <v>50</v>
      </c>
      <c r="O23" s="110">
        <v>100</v>
      </c>
      <c r="P23" s="3">
        <v>50</v>
      </c>
      <c r="Q23" s="3">
        <v>50</v>
      </c>
      <c r="R23" s="110">
        <v>100</v>
      </c>
      <c r="S23" s="110">
        <v>100</v>
      </c>
      <c r="T23" s="110">
        <v>100</v>
      </c>
      <c r="U23" s="110">
        <v>50</v>
      </c>
      <c r="V23" s="3">
        <v>100</v>
      </c>
      <c r="W23" s="110">
        <v>75</v>
      </c>
      <c r="X23" s="110">
        <v>75</v>
      </c>
      <c r="Y23" s="110">
        <v>75</v>
      </c>
      <c r="Z23" s="110">
        <v>75</v>
      </c>
      <c r="AA23" s="110">
        <v>75</v>
      </c>
      <c r="AB23" s="110">
        <v>75</v>
      </c>
      <c r="AC23" s="110">
        <v>75</v>
      </c>
      <c r="AD23" s="110">
        <v>75</v>
      </c>
      <c r="AE23" s="110">
        <v>75</v>
      </c>
      <c r="AF23" s="110">
        <v>75</v>
      </c>
      <c r="AG23" s="110">
        <v>75</v>
      </c>
      <c r="AH23" s="110">
        <v>75</v>
      </c>
      <c r="AI23" s="110">
        <v>50</v>
      </c>
      <c r="AJ23" s="110">
        <v>50</v>
      </c>
      <c r="AK23" s="110">
        <v>50</v>
      </c>
      <c r="AL23" s="3">
        <v>75</v>
      </c>
      <c r="AM23" s="110">
        <v>75</v>
      </c>
      <c r="AN23" s="32">
        <f t="shared" si="0"/>
        <v>80.405405405405403</v>
      </c>
    </row>
    <row r="24" spans="1:40" ht="45.75" customHeight="1" thickBot="1" x14ac:dyDescent="0.4">
      <c r="A24" s="165"/>
      <c r="B24" s="12" t="s">
        <v>15</v>
      </c>
      <c r="C24" s="110">
        <v>100</v>
      </c>
      <c r="D24" s="110">
        <v>100</v>
      </c>
      <c r="E24" s="110">
        <v>100</v>
      </c>
      <c r="F24" s="110">
        <v>100</v>
      </c>
      <c r="G24" s="110">
        <v>100</v>
      </c>
      <c r="H24" s="110">
        <v>100</v>
      </c>
      <c r="I24" s="110">
        <v>100</v>
      </c>
      <c r="J24" s="110">
        <v>100</v>
      </c>
      <c r="K24" s="110">
        <v>100</v>
      </c>
      <c r="L24" s="110">
        <v>100</v>
      </c>
      <c r="M24" s="110">
        <v>100</v>
      </c>
      <c r="N24" s="3">
        <v>100</v>
      </c>
      <c r="O24" s="3">
        <v>75</v>
      </c>
      <c r="P24" s="3">
        <v>100</v>
      </c>
      <c r="Q24" s="3">
        <v>100</v>
      </c>
      <c r="R24" s="110">
        <v>100</v>
      </c>
      <c r="S24" s="110">
        <v>100</v>
      </c>
      <c r="T24" s="110">
        <v>100</v>
      </c>
      <c r="U24" s="110">
        <v>100</v>
      </c>
      <c r="V24" s="3">
        <v>100</v>
      </c>
      <c r="W24" s="110">
        <v>75</v>
      </c>
      <c r="X24" s="110">
        <v>75</v>
      </c>
      <c r="Y24" s="110">
        <v>75</v>
      </c>
      <c r="Z24" s="110">
        <v>75</v>
      </c>
      <c r="AA24" s="110">
        <v>75</v>
      </c>
      <c r="AB24" s="110">
        <v>75</v>
      </c>
      <c r="AC24" s="110">
        <v>75</v>
      </c>
      <c r="AD24" s="110">
        <v>75</v>
      </c>
      <c r="AE24" s="110">
        <v>75</v>
      </c>
      <c r="AF24" s="110">
        <v>75</v>
      </c>
      <c r="AG24" s="110">
        <v>75</v>
      </c>
      <c r="AH24" s="110">
        <v>75</v>
      </c>
      <c r="AI24" s="110">
        <v>75</v>
      </c>
      <c r="AJ24" s="110">
        <v>50</v>
      </c>
      <c r="AK24" s="110">
        <v>75</v>
      </c>
      <c r="AL24" s="3">
        <v>100</v>
      </c>
      <c r="AM24" s="110">
        <v>75</v>
      </c>
      <c r="AN24" s="32">
        <f t="shared" si="0"/>
        <v>87.837837837837839</v>
      </c>
    </row>
    <row r="25" spans="1:40" ht="45.75" customHeight="1" thickBot="1" x14ac:dyDescent="0.4">
      <c r="A25" s="165"/>
      <c r="B25" s="17"/>
      <c r="C25" s="71">
        <f>AVERAGE(C21:C24)</f>
        <v>100</v>
      </c>
      <c r="D25" s="71">
        <f t="shared" ref="D25:T25" si="5">AVERAGE(D21:D24)</f>
        <v>100</v>
      </c>
      <c r="E25" s="71">
        <f t="shared" si="5"/>
        <v>100</v>
      </c>
      <c r="F25" s="71">
        <f t="shared" si="5"/>
        <v>100</v>
      </c>
      <c r="G25" s="71">
        <f t="shared" si="5"/>
        <v>100</v>
      </c>
      <c r="H25" s="71">
        <f t="shared" si="5"/>
        <v>100</v>
      </c>
      <c r="I25" s="71">
        <f t="shared" si="5"/>
        <v>100</v>
      </c>
      <c r="J25" s="71">
        <f t="shared" si="5"/>
        <v>100</v>
      </c>
      <c r="K25" s="71">
        <f t="shared" si="5"/>
        <v>100</v>
      </c>
      <c r="L25" s="71">
        <f t="shared" si="5"/>
        <v>93.75</v>
      </c>
      <c r="M25" s="71">
        <f t="shared" si="5"/>
        <v>100</v>
      </c>
      <c r="N25" s="71">
        <f t="shared" si="5"/>
        <v>87.5</v>
      </c>
      <c r="O25" s="71">
        <f t="shared" si="5"/>
        <v>93.75</v>
      </c>
      <c r="P25" s="71">
        <f t="shared" si="5"/>
        <v>87.5</v>
      </c>
      <c r="Q25" s="71">
        <f t="shared" si="5"/>
        <v>87.5</v>
      </c>
      <c r="R25" s="71">
        <f t="shared" si="5"/>
        <v>100</v>
      </c>
      <c r="S25" s="71">
        <f t="shared" si="5"/>
        <v>100</v>
      </c>
      <c r="T25" s="71">
        <f t="shared" si="5"/>
        <v>100</v>
      </c>
      <c r="U25" s="71">
        <f t="shared" ref="U25:AM25" si="6">AVERAGE(U21:U24)</f>
        <v>87.5</v>
      </c>
      <c r="V25" s="71">
        <f t="shared" si="6"/>
        <v>93.75</v>
      </c>
      <c r="W25" s="71">
        <f t="shared" si="6"/>
        <v>75</v>
      </c>
      <c r="X25" s="71">
        <f t="shared" si="6"/>
        <v>75</v>
      </c>
      <c r="Y25" s="71">
        <f t="shared" si="6"/>
        <v>75</v>
      </c>
      <c r="Z25" s="71">
        <f t="shared" si="6"/>
        <v>75</v>
      </c>
      <c r="AA25" s="71">
        <f t="shared" si="6"/>
        <v>75</v>
      </c>
      <c r="AB25" s="71">
        <f t="shared" si="6"/>
        <v>75</v>
      </c>
      <c r="AC25" s="71">
        <f t="shared" si="6"/>
        <v>75</v>
      </c>
      <c r="AD25" s="71">
        <f t="shared" si="6"/>
        <v>75</v>
      </c>
      <c r="AE25" s="71">
        <f t="shared" si="6"/>
        <v>75</v>
      </c>
      <c r="AF25" s="71">
        <f t="shared" si="6"/>
        <v>75</v>
      </c>
      <c r="AG25" s="71">
        <f t="shared" si="6"/>
        <v>75</v>
      </c>
      <c r="AH25" s="71">
        <f t="shared" si="6"/>
        <v>75</v>
      </c>
      <c r="AI25" s="71">
        <f t="shared" si="6"/>
        <v>62.5</v>
      </c>
      <c r="AJ25" s="71">
        <f t="shared" si="6"/>
        <v>56.25</v>
      </c>
      <c r="AK25" s="71">
        <f t="shared" si="6"/>
        <v>62.5</v>
      </c>
      <c r="AL25" s="71">
        <f t="shared" si="6"/>
        <v>87.5</v>
      </c>
      <c r="AM25" s="71">
        <f t="shared" si="6"/>
        <v>75</v>
      </c>
      <c r="AN25" s="102">
        <f t="shared" si="0"/>
        <v>85.810810810810807</v>
      </c>
    </row>
    <row r="26" spans="1:40" ht="45.75" customHeight="1" thickBot="1" x14ac:dyDescent="0.4">
      <c r="A26" s="167" t="s">
        <v>16</v>
      </c>
      <c r="B26" s="6" t="s">
        <v>8</v>
      </c>
      <c r="C26" s="72">
        <v>100</v>
      </c>
      <c r="D26" s="72">
        <v>100</v>
      </c>
      <c r="E26" s="72">
        <v>100</v>
      </c>
      <c r="F26" s="72">
        <v>100</v>
      </c>
      <c r="G26" s="72">
        <v>100</v>
      </c>
      <c r="H26" s="72">
        <v>100</v>
      </c>
      <c r="I26" s="3">
        <v>100</v>
      </c>
      <c r="J26" s="110">
        <v>100</v>
      </c>
      <c r="K26" s="110">
        <v>100</v>
      </c>
      <c r="L26" s="3">
        <v>100</v>
      </c>
      <c r="M26" s="3">
        <v>100</v>
      </c>
      <c r="N26" s="3">
        <v>100</v>
      </c>
      <c r="O26" s="3">
        <v>100</v>
      </c>
      <c r="P26" s="3">
        <v>100</v>
      </c>
      <c r="Q26" s="3">
        <v>100</v>
      </c>
      <c r="R26" s="3">
        <v>100</v>
      </c>
      <c r="S26" s="3">
        <v>100</v>
      </c>
      <c r="T26" s="3">
        <v>100</v>
      </c>
      <c r="U26" s="3">
        <v>100</v>
      </c>
      <c r="V26" s="3">
        <v>100</v>
      </c>
      <c r="W26" s="3">
        <v>75</v>
      </c>
      <c r="X26" s="110">
        <v>75</v>
      </c>
      <c r="Y26" s="110">
        <v>75</v>
      </c>
      <c r="Z26" s="110">
        <v>75</v>
      </c>
      <c r="AA26" s="110">
        <v>75</v>
      </c>
      <c r="AB26" s="110">
        <v>75</v>
      </c>
      <c r="AC26" s="110">
        <v>75</v>
      </c>
      <c r="AD26" s="110">
        <v>75</v>
      </c>
      <c r="AE26" s="110">
        <v>75</v>
      </c>
      <c r="AF26" s="110">
        <v>75</v>
      </c>
      <c r="AG26" s="110">
        <v>75</v>
      </c>
      <c r="AH26" s="110">
        <v>75</v>
      </c>
      <c r="AI26" s="110">
        <v>100</v>
      </c>
      <c r="AJ26" s="110">
        <v>75</v>
      </c>
      <c r="AK26" s="110">
        <v>75</v>
      </c>
      <c r="AL26" s="3">
        <v>100</v>
      </c>
      <c r="AM26" s="110">
        <v>75</v>
      </c>
      <c r="AN26" s="32">
        <f t="shared" si="0"/>
        <v>89.86486486486487</v>
      </c>
    </row>
    <row r="27" spans="1:40" ht="45.75" customHeight="1" thickBot="1" x14ac:dyDescent="0.4">
      <c r="A27" s="168"/>
      <c r="B27" s="6" t="s">
        <v>11</v>
      </c>
      <c r="C27" s="72">
        <v>100</v>
      </c>
      <c r="D27" s="72">
        <v>100</v>
      </c>
      <c r="E27" s="72">
        <v>100</v>
      </c>
      <c r="F27" s="72">
        <v>100</v>
      </c>
      <c r="G27" s="72">
        <v>100</v>
      </c>
      <c r="H27" s="72">
        <v>100</v>
      </c>
      <c r="I27" s="110">
        <v>75</v>
      </c>
      <c r="J27" s="110">
        <v>100</v>
      </c>
      <c r="K27" s="110">
        <v>100</v>
      </c>
      <c r="L27" s="3">
        <v>75</v>
      </c>
      <c r="M27" s="3">
        <v>50</v>
      </c>
      <c r="N27" s="3">
        <v>100</v>
      </c>
      <c r="O27" s="3">
        <v>75</v>
      </c>
      <c r="P27" s="3">
        <v>50</v>
      </c>
      <c r="Q27" s="3">
        <v>50</v>
      </c>
      <c r="R27" s="3">
        <v>75</v>
      </c>
      <c r="S27" s="3">
        <v>50</v>
      </c>
      <c r="T27" s="3">
        <v>75</v>
      </c>
      <c r="U27" s="110">
        <v>50</v>
      </c>
      <c r="V27" s="110">
        <v>100</v>
      </c>
      <c r="W27" s="110">
        <v>75</v>
      </c>
      <c r="X27" s="110">
        <v>75</v>
      </c>
      <c r="Y27" s="110">
        <v>75</v>
      </c>
      <c r="Z27" s="110">
        <v>75</v>
      </c>
      <c r="AA27" s="110">
        <v>75</v>
      </c>
      <c r="AB27" s="110">
        <v>75</v>
      </c>
      <c r="AC27" s="110">
        <v>75</v>
      </c>
      <c r="AD27" s="110">
        <v>75</v>
      </c>
      <c r="AE27" s="110">
        <v>75</v>
      </c>
      <c r="AF27" s="110">
        <v>75</v>
      </c>
      <c r="AG27" s="110">
        <v>75</v>
      </c>
      <c r="AH27" s="110">
        <v>75</v>
      </c>
      <c r="AI27" s="110">
        <v>50</v>
      </c>
      <c r="AJ27" s="110">
        <v>50</v>
      </c>
      <c r="AK27" s="110">
        <v>50</v>
      </c>
      <c r="AL27" s="3">
        <v>75</v>
      </c>
      <c r="AM27" s="110">
        <v>75</v>
      </c>
      <c r="AN27" s="32">
        <f t="shared" si="0"/>
        <v>76.351351351351354</v>
      </c>
    </row>
    <row r="28" spans="1:40" ht="45.75" customHeight="1" thickBot="1" x14ac:dyDescent="0.4">
      <c r="A28" s="168"/>
      <c r="B28" s="6" t="s">
        <v>12</v>
      </c>
      <c r="C28" s="72">
        <v>100</v>
      </c>
      <c r="D28" s="72">
        <v>100</v>
      </c>
      <c r="E28" s="72">
        <v>100</v>
      </c>
      <c r="F28" s="72">
        <v>100</v>
      </c>
      <c r="G28" s="72">
        <v>100</v>
      </c>
      <c r="H28" s="72">
        <v>100</v>
      </c>
      <c r="I28" s="110">
        <v>100</v>
      </c>
      <c r="J28" s="110">
        <v>100</v>
      </c>
      <c r="K28" s="110">
        <v>100</v>
      </c>
      <c r="L28" s="3">
        <v>100</v>
      </c>
      <c r="M28" s="3">
        <v>100</v>
      </c>
      <c r="N28" s="3">
        <v>100</v>
      </c>
      <c r="O28" s="3">
        <v>100</v>
      </c>
      <c r="P28" s="3">
        <v>100</v>
      </c>
      <c r="Q28" s="3">
        <v>100</v>
      </c>
      <c r="R28" s="3">
        <v>100</v>
      </c>
      <c r="S28" s="3">
        <v>100</v>
      </c>
      <c r="T28" s="3">
        <v>100</v>
      </c>
      <c r="U28" s="110">
        <v>100</v>
      </c>
      <c r="V28" s="110">
        <v>100</v>
      </c>
      <c r="W28" s="110">
        <v>75</v>
      </c>
      <c r="X28" s="110">
        <v>75</v>
      </c>
      <c r="Y28" s="110">
        <v>75</v>
      </c>
      <c r="Z28" s="110">
        <v>75</v>
      </c>
      <c r="AA28" s="110">
        <v>75</v>
      </c>
      <c r="AB28" s="110">
        <v>75</v>
      </c>
      <c r="AC28" s="110">
        <v>75</v>
      </c>
      <c r="AD28" s="110">
        <v>75</v>
      </c>
      <c r="AE28" s="110">
        <v>75</v>
      </c>
      <c r="AF28" s="110">
        <v>75</v>
      </c>
      <c r="AG28" s="110">
        <v>75</v>
      </c>
      <c r="AH28" s="110">
        <v>75</v>
      </c>
      <c r="AI28" s="110">
        <v>100</v>
      </c>
      <c r="AJ28" s="110">
        <v>75</v>
      </c>
      <c r="AK28" s="110">
        <v>75</v>
      </c>
      <c r="AL28" s="3">
        <v>100</v>
      </c>
      <c r="AM28" s="110">
        <v>75</v>
      </c>
      <c r="AN28" s="32">
        <f t="shared" si="0"/>
        <v>89.86486486486487</v>
      </c>
    </row>
    <row r="29" spans="1:40" ht="45.75" customHeight="1" thickBot="1" x14ac:dyDescent="0.4">
      <c r="A29" s="168"/>
      <c r="B29" s="6" t="s">
        <v>13</v>
      </c>
      <c r="C29" s="72">
        <v>100</v>
      </c>
      <c r="D29" s="72">
        <v>100</v>
      </c>
      <c r="E29" s="72">
        <v>100</v>
      </c>
      <c r="F29" s="72">
        <v>100</v>
      </c>
      <c r="G29" s="72">
        <v>100</v>
      </c>
      <c r="H29" s="72">
        <v>100</v>
      </c>
      <c r="I29" s="110">
        <v>100</v>
      </c>
      <c r="J29" s="110">
        <v>100</v>
      </c>
      <c r="K29" s="110">
        <v>100</v>
      </c>
      <c r="L29" s="3">
        <v>100</v>
      </c>
      <c r="M29" s="3">
        <v>100</v>
      </c>
      <c r="N29" s="3">
        <v>100</v>
      </c>
      <c r="O29" s="3">
        <v>100</v>
      </c>
      <c r="P29" s="3">
        <v>100</v>
      </c>
      <c r="Q29" s="3">
        <v>100</v>
      </c>
      <c r="R29" s="3">
        <v>100</v>
      </c>
      <c r="S29" s="3">
        <v>100</v>
      </c>
      <c r="T29" s="3">
        <v>100</v>
      </c>
      <c r="U29" s="110">
        <v>100</v>
      </c>
      <c r="V29" s="110">
        <v>100</v>
      </c>
      <c r="W29" s="110">
        <v>75</v>
      </c>
      <c r="X29" s="110">
        <v>75</v>
      </c>
      <c r="Y29" s="110">
        <v>75</v>
      </c>
      <c r="Z29" s="110">
        <v>75</v>
      </c>
      <c r="AA29" s="110">
        <v>75</v>
      </c>
      <c r="AB29" s="110">
        <v>75</v>
      </c>
      <c r="AC29" s="110">
        <v>75</v>
      </c>
      <c r="AD29" s="110">
        <v>75</v>
      </c>
      <c r="AE29" s="110">
        <v>75</v>
      </c>
      <c r="AF29" s="110">
        <v>75</v>
      </c>
      <c r="AG29" s="110">
        <v>75</v>
      </c>
      <c r="AH29" s="110">
        <v>75</v>
      </c>
      <c r="AI29" s="110">
        <v>100</v>
      </c>
      <c r="AJ29" s="110">
        <v>75</v>
      </c>
      <c r="AK29" s="110">
        <v>75</v>
      </c>
      <c r="AL29" s="3">
        <v>100</v>
      </c>
      <c r="AM29" s="110">
        <v>75</v>
      </c>
      <c r="AN29" s="32">
        <f t="shared" si="0"/>
        <v>89.86486486486487</v>
      </c>
    </row>
    <row r="30" spans="1:40" ht="45.75" customHeight="1" thickBot="1" x14ac:dyDescent="0.4">
      <c r="A30" s="169"/>
      <c r="B30" s="18" t="s">
        <v>14</v>
      </c>
      <c r="C30" s="72">
        <v>100</v>
      </c>
      <c r="D30" s="72">
        <v>100</v>
      </c>
      <c r="E30" s="72">
        <v>100</v>
      </c>
      <c r="F30" s="72">
        <v>100</v>
      </c>
      <c r="G30" s="72">
        <v>100</v>
      </c>
      <c r="H30" s="72">
        <v>100</v>
      </c>
      <c r="I30" s="110">
        <v>75</v>
      </c>
      <c r="J30" s="110">
        <v>100</v>
      </c>
      <c r="K30" s="110">
        <v>100</v>
      </c>
      <c r="L30" s="3">
        <v>100</v>
      </c>
      <c r="M30" s="3">
        <v>50</v>
      </c>
      <c r="N30" s="3">
        <v>50</v>
      </c>
      <c r="O30" s="3">
        <v>75</v>
      </c>
      <c r="P30" s="3">
        <v>50</v>
      </c>
      <c r="Q30" s="3">
        <v>50</v>
      </c>
      <c r="R30" s="3">
        <v>50</v>
      </c>
      <c r="S30" s="3">
        <v>75</v>
      </c>
      <c r="T30" s="3">
        <v>75</v>
      </c>
      <c r="U30" s="110">
        <v>50</v>
      </c>
      <c r="V30" s="110">
        <v>100</v>
      </c>
      <c r="W30" s="110">
        <v>75</v>
      </c>
      <c r="X30" s="110">
        <v>75</v>
      </c>
      <c r="Y30" s="110">
        <v>75</v>
      </c>
      <c r="Z30" s="110">
        <v>75</v>
      </c>
      <c r="AA30" s="110">
        <v>75</v>
      </c>
      <c r="AB30" s="110">
        <v>75</v>
      </c>
      <c r="AC30" s="110">
        <v>75</v>
      </c>
      <c r="AD30" s="110">
        <v>75</v>
      </c>
      <c r="AE30" s="110">
        <v>75</v>
      </c>
      <c r="AF30" s="110">
        <v>75</v>
      </c>
      <c r="AG30" s="110">
        <v>75</v>
      </c>
      <c r="AH30" s="110">
        <v>75</v>
      </c>
      <c r="AI30" s="110">
        <v>75</v>
      </c>
      <c r="AJ30" s="110">
        <v>50</v>
      </c>
      <c r="AK30" s="110">
        <v>50</v>
      </c>
      <c r="AL30" s="3">
        <v>75</v>
      </c>
      <c r="AM30" s="110">
        <v>75</v>
      </c>
      <c r="AN30" s="32">
        <f t="shared" si="0"/>
        <v>76.351351351351354</v>
      </c>
    </row>
    <row r="31" spans="1:40" ht="45.75" customHeight="1" x14ac:dyDescent="0.35">
      <c r="A31" s="16"/>
      <c r="B31" s="6"/>
      <c r="C31" s="31">
        <f>AVERAGE(C26:C30)</f>
        <v>100</v>
      </c>
      <c r="D31" s="31">
        <f t="shared" ref="D31:AN31" si="7">AVERAGE(D26:D30)</f>
        <v>100</v>
      </c>
      <c r="E31" s="31">
        <f t="shared" si="7"/>
        <v>100</v>
      </c>
      <c r="F31" s="31">
        <f t="shared" si="7"/>
        <v>100</v>
      </c>
      <c r="G31" s="31">
        <f t="shared" si="7"/>
        <v>100</v>
      </c>
      <c r="H31" s="31">
        <f t="shared" si="7"/>
        <v>100</v>
      </c>
      <c r="I31" s="31">
        <f t="shared" si="7"/>
        <v>90</v>
      </c>
      <c r="J31" s="31">
        <f t="shared" si="7"/>
        <v>100</v>
      </c>
      <c r="K31" s="31">
        <f t="shared" si="7"/>
        <v>100</v>
      </c>
      <c r="L31" s="31">
        <f t="shared" si="7"/>
        <v>95</v>
      </c>
      <c r="M31" s="31">
        <f t="shared" si="7"/>
        <v>80</v>
      </c>
      <c r="N31" s="31">
        <f t="shared" si="7"/>
        <v>90</v>
      </c>
      <c r="O31" s="31">
        <f t="shared" si="7"/>
        <v>90</v>
      </c>
      <c r="P31" s="31">
        <f t="shared" si="7"/>
        <v>80</v>
      </c>
      <c r="Q31" s="31">
        <f t="shared" si="7"/>
        <v>80</v>
      </c>
      <c r="R31" s="31">
        <f t="shared" si="7"/>
        <v>85</v>
      </c>
      <c r="S31" s="31">
        <f t="shared" si="7"/>
        <v>85</v>
      </c>
      <c r="T31" s="31">
        <f t="shared" si="7"/>
        <v>90</v>
      </c>
      <c r="U31" s="31">
        <f t="shared" ref="U31:AM31" si="8">AVERAGE(U26:U30)</f>
        <v>80</v>
      </c>
      <c r="V31" s="31">
        <f t="shared" si="8"/>
        <v>100</v>
      </c>
      <c r="W31" s="31">
        <f t="shared" si="8"/>
        <v>75</v>
      </c>
      <c r="X31" s="31">
        <f t="shared" si="8"/>
        <v>75</v>
      </c>
      <c r="Y31" s="31">
        <f t="shared" si="8"/>
        <v>75</v>
      </c>
      <c r="Z31" s="31">
        <f t="shared" si="8"/>
        <v>75</v>
      </c>
      <c r="AA31" s="31">
        <f t="shared" si="8"/>
        <v>75</v>
      </c>
      <c r="AB31" s="31">
        <f t="shared" si="8"/>
        <v>75</v>
      </c>
      <c r="AC31" s="31">
        <f t="shared" si="8"/>
        <v>75</v>
      </c>
      <c r="AD31" s="31">
        <f t="shared" si="8"/>
        <v>75</v>
      </c>
      <c r="AE31" s="31">
        <f t="shared" si="8"/>
        <v>75</v>
      </c>
      <c r="AF31" s="31">
        <f t="shared" si="8"/>
        <v>75</v>
      </c>
      <c r="AG31" s="31">
        <f t="shared" si="8"/>
        <v>75</v>
      </c>
      <c r="AH31" s="31">
        <f t="shared" si="8"/>
        <v>75</v>
      </c>
      <c r="AI31" s="31">
        <f t="shared" si="8"/>
        <v>85</v>
      </c>
      <c r="AJ31" s="31">
        <f t="shared" si="8"/>
        <v>65</v>
      </c>
      <c r="AK31" s="31">
        <f t="shared" si="8"/>
        <v>65</v>
      </c>
      <c r="AL31" s="31">
        <f t="shared" si="8"/>
        <v>90</v>
      </c>
      <c r="AM31" s="31">
        <f t="shared" si="8"/>
        <v>75</v>
      </c>
      <c r="AN31" s="103">
        <f t="shared" si="7"/>
        <v>84.459459459459453</v>
      </c>
    </row>
    <row r="32" spans="1:40" ht="45.75" customHeight="1" x14ac:dyDescent="0.45">
      <c r="A32" s="16"/>
      <c r="B32" s="19" t="s">
        <v>25</v>
      </c>
      <c r="C32" s="26">
        <f>(C16+C20+C25+C31)/4</f>
        <v>100</v>
      </c>
      <c r="D32" s="26">
        <f t="shared" ref="D32:AN32" si="9">(D16+D20+D25+D31)/4</f>
        <v>100</v>
      </c>
      <c r="E32" s="26">
        <f t="shared" si="9"/>
        <v>100</v>
      </c>
      <c r="F32" s="26">
        <f t="shared" si="9"/>
        <v>100</v>
      </c>
      <c r="G32" s="26">
        <f t="shared" si="9"/>
        <v>100</v>
      </c>
      <c r="H32" s="26">
        <f t="shared" si="9"/>
        <v>100</v>
      </c>
      <c r="I32" s="26">
        <f t="shared" si="9"/>
        <v>97.5</v>
      </c>
      <c r="J32" s="26">
        <f t="shared" si="9"/>
        <v>100</v>
      </c>
      <c r="K32" s="26">
        <f t="shared" si="9"/>
        <v>100</v>
      </c>
      <c r="L32" s="26">
        <f t="shared" si="9"/>
        <v>90.9375</v>
      </c>
      <c r="M32" s="26">
        <f t="shared" si="9"/>
        <v>84.583333333333343</v>
      </c>
      <c r="N32" s="26">
        <f t="shared" si="9"/>
        <v>94.375</v>
      </c>
      <c r="O32" s="26">
        <f t="shared" si="9"/>
        <v>91.770833333333329</v>
      </c>
      <c r="P32" s="26">
        <f t="shared" si="9"/>
        <v>91.875</v>
      </c>
      <c r="Q32" s="26">
        <f t="shared" si="9"/>
        <v>91.875</v>
      </c>
      <c r="R32" s="26">
        <f t="shared" si="9"/>
        <v>96.25</v>
      </c>
      <c r="S32" s="26">
        <f t="shared" si="9"/>
        <v>90</v>
      </c>
      <c r="T32" s="26">
        <f t="shared" si="9"/>
        <v>97.5</v>
      </c>
      <c r="U32" s="26">
        <f t="shared" ref="U32:AM32" si="10">(U16+U20+U25+U31)/4</f>
        <v>91.875</v>
      </c>
      <c r="V32" s="26">
        <f t="shared" si="10"/>
        <v>94.270833333333329</v>
      </c>
      <c r="W32" s="26">
        <f t="shared" si="10"/>
        <v>75</v>
      </c>
      <c r="X32" s="26">
        <f t="shared" si="10"/>
        <v>75</v>
      </c>
      <c r="Y32" s="26">
        <f t="shared" si="10"/>
        <v>75</v>
      </c>
      <c r="Z32" s="26">
        <f t="shared" si="10"/>
        <v>75</v>
      </c>
      <c r="AA32" s="26">
        <f t="shared" si="10"/>
        <v>75</v>
      </c>
      <c r="AB32" s="26">
        <f t="shared" si="10"/>
        <v>75</v>
      </c>
      <c r="AC32" s="26">
        <f t="shared" si="10"/>
        <v>75</v>
      </c>
      <c r="AD32" s="26">
        <f t="shared" si="10"/>
        <v>75</v>
      </c>
      <c r="AE32" s="26">
        <f t="shared" si="10"/>
        <v>75</v>
      </c>
      <c r="AF32" s="26">
        <f t="shared" si="10"/>
        <v>75</v>
      </c>
      <c r="AG32" s="26">
        <f t="shared" si="10"/>
        <v>75</v>
      </c>
      <c r="AH32" s="26">
        <f t="shared" si="10"/>
        <v>75</v>
      </c>
      <c r="AI32" s="26">
        <f t="shared" si="10"/>
        <v>69.166666666666671</v>
      </c>
      <c r="AJ32" s="26">
        <f t="shared" si="10"/>
        <v>58.4375</v>
      </c>
      <c r="AK32" s="26">
        <f t="shared" si="10"/>
        <v>66.25</v>
      </c>
      <c r="AL32" s="26">
        <f t="shared" si="10"/>
        <v>87.083333333333329</v>
      </c>
      <c r="AM32" s="26">
        <f t="shared" si="10"/>
        <v>75</v>
      </c>
      <c r="AN32" s="100">
        <f t="shared" si="9"/>
        <v>85.641891891891902</v>
      </c>
    </row>
    <row r="33" spans="1:40" ht="45.75" customHeight="1" x14ac:dyDescent="0.25">
      <c r="A33" s="20"/>
      <c r="B33" s="22" t="s">
        <v>26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129"/>
      <c r="Y33" s="129"/>
      <c r="Z33" s="129"/>
      <c r="AA33" s="129"/>
      <c r="AB33" s="129"/>
      <c r="AC33" s="129"/>
      <c r="AD33" s="129"/>
      <c r="AE33" s="129"/>
      <c r="AF33" s="129"/>
      <c r="AG33" s="129"/>
      <c r="AH33" s="129"/>
      <c r="AI33" s="129"/>
      <c r="AJ33" s="129"/>
      <c r="AK33" s="129"/>
      <c r="AL33" s="21"/>
      <c r="AM33" s="21"/>
      <c r="AN33" s="104"/>
    </row>
    <row r="34" spans="1:40" ht="45.75" customHeight="1" x14ac:dyDescent="0.25">
      <c r="A34" s="20"/>
      <c r="B34" s="22" t="s">
        <v>27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129"/>
      <c r="Y34" s="129"/>
      <c r="Z34" s="129"/>
      <c r="AA34" s="129"/>
      <c r="AB34" s="129"/>
      <c r="AC34" s="129"/>
      <c r="AD34" s="129"/>
      <c r="AE34" s="129"/>
      <c r="AF34" s="129"/>
      <c r="AG34" s="129"/>
      <c r="AH34" s="129"/>
      <c r="AI34" s="129"/>
      <c r="AJ34" s="129"/>
      <c r="AK34" s="129"/>
      <c r="AL34" s="21"/>
      <c r="AM34" s="21"/>
      <c r="AN34" s="104"/>
    </row>
    <row r="35" spans="1:40" ht="15" customHeight="1" x14ac:dyDescent="0.25">
      <c r="A35" s="157" t="s">
        <v>62</v>
      </c>
      <c r="B35" s="158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</row>
    <row r="36" spans="1:40" ht="26.25" customHeight="1" x14ac:dyDescent="0.25">
      <c r="A36" s="157"/>
      <c r="B36" s="158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</row>
    <row r="37" spans="1:40" ht="45.75" customHeight="1" x14ac:dyDescent="0.25">
      <c r="A37" s="157"/>
      <c r="B37" s="158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</row>
    <row r="38" spans="1:40" ht="45.75" customHeight="1" thickBot="1" x14ac:dyDescent="0.3">
      <c r="A38" s="159"/>
      <c r="B38" s="160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60"/>
      <c r="AJ38" s="160"/>
      <c r="AK38" s="160"/>
      <c r="AL38" s="160"/>
      <c r="AM38" s="160"/>
      <c r="AN38" s="160"/>
    </row>
    <row r="39" spans="1:40" ht="84" customHeight="1" x14ac:dyDescent="0.25">
      <c r="A39" s="161" t="s">
        <v>63</v>
      </c>
      <c r="B39" s="162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162"/>
      <c r="U39" s="162"/>
      <c r="V39" s="162"/>
      <c r="W39" s="162"/>
      <c r="X39" s="162"/>
      <c r="Y39" s="162"/>
      <c r="Z39" s="162"/>
      <c r="AA39" s="162"/>
      <c r="AB39" s="162"/>
      <c r="AC39" s="162"/>
      <c r="AD39" s="162"/>
      <c r="AE39" s="162"/>
      <c r="AF39" s="162"/>
      <c r="AG39" s="162"/>
      <c r="AH39" s="162"/>
      <c r="AI39" s="162"/>
      <c r="AJ39" s="162"/>
      <c r="AK39" s="162"/>
      <c r="AL39" s="162"/>
      <c r="AM39" s="162"/>
      <c r="AN39" s="162"/>
    </row>
    <row r="40" spans="1:40" s="1" customFormat="1" x14ac:dyDescent="0.25"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N40" s="105"/>
    </row>
    <row r="41" spans="1:40" s="1" customFormat="1" x14ac:dyDescent="0.25"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N41" s="105"/>
    </row>
    <row r="42" spans="1:40" s="1" customFormat="1" x14ac:dyDescent="0.25"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  <c r="AH42" s="108"/>
      <c r="AI42" s="108"/>
      <c r="AJ42" s="108"/>
      <c r="AK42" s="108"/>
      <c r="AN42" s="105"/>
    </row>
    <row r="43" spans="1:40" s="1" customFormat="1" x14ac:dyDescent="0.25"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  <c r="AH43" s="108"/>
      <c r="AI43" s="108"/>
      <c r="AJ43" s="108"/>
      <c r="AK43" s="108"/>
      <c r="AN43" s="105"/>
    </row>
    <row r="44" spans="1:40" s="1" customFormat="1" x14ac:dyDescent="0.25">
      <c r="X44" s="108"/>
      <c r="Y44" s="108"/>
      <c r="Z44" s="108"/>
      <c r="AA44" s="108"/>
      <c r="AB44" s="108"/>
      <c r="AC44" s="108"/>
      <c r="AD44" s="108"/>
      <c r="AE44" s="108"/>
      <c r="AF44" s="108"/>
      <c r="AG44" s="108"/>
      <c r="AH44" s="108"/>
      <c r="AI44" s="108"/>
      <c r="AJ44" s="108"/>
      <c r="AK44" s="108"/>
      <c r="AN44" s="105"/>
    </row>
    <row r="45" spans="1:40" s="1" customFormat="1" x14ac:dyDescent="0.25">
      <c r="X45" s="108"/>
      <c r="Y45" s="108"/>
      <c r="Z45" s="108"/>
      <c r="AA45" s="108"/>
      <c r="AB45" s="108"/>
      <c r="AC45" s="108"/>
      <c r="AD45" s="108"/>
      <c r="AE45" s="108"/>
      <c r="AF45" s="108"/>
      <c r="AG45" s="108"/>
      <c r="AH45" s="108"/>
      <c r="AI45" s="108"/>
      <c r="AJ45" s="108"/>
      <c r="AK45" s="108"/>
      <c r="AN45" s="105"/>
    </row>
    <row r="46" spans="1:40" s="1" customFormat="1" x14ac:dyDescent="0.25"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  <c r="AH46" s="108"/>
      <c r="AI46" s="108"/>
      <c r="AJ46" s="108"/>
      <c r="AK46" s="108"/>
      <c r="AN46" s="105"/>
    </row>
    <row r="47" spans="1:40" s="1" customFormat="1" x14ac:dyDescent="0.25">
      <c r="X47" s="108"/>
      <c r="Y47" s="108"/>
      <c r="Z47" s="108"/>
      <c r="AA47" s="108"/>
      <c r="AB47" s="108"/>
      <c r="AC47" s="108"/>
      <c r="AD47" s="108"/>
      <c r="AE47" s="108"/>
      <c r="AF47" s="108"/>
      <c r="AG47" s="108"/>
      <c r="AH47" s="108"/>
      <c r="AI47" s="108"/>
      <c r="AJ47" s="108"/>
      <c r="AK47" s="108"/>
      <c r="AN47" s="105"/>
    </row>
    <row r="48" spans="1:40" s="1" customFormat="1" x14ac:dyDescent="0.25">
      <c r="X48" s="108"/>
      <c r="Y48" s="108"/>
      <c r="Z48" s="108"/>
      <c r="AA48" s="108"/>
      <c r="AB48" s="108"/>
      <c r="AC48" s="108"/>
      <c r="AD48" s="108"/>
      <c r="AE48" s="108"/>
      <c r="AF48" s="108"/>
      <c r="AG48" s="108"/>
      <c r="AH48" s="108"/>
      <c r="AI48" s="108"/>
      <c r="AJ48" s="108"/>
      <c r="AK48" s="108"/>
      <c r="AN48" s="105"/>
    </row>
    <row r="49" spans="24:40" s="1" customFormat="1" x14ac:dyDescent="0.25">
      <c r="X49" s="108"/>
      <c r="Y49" s="108"/>
      <c r="Z49" s="108"/>
      <c r="AA49" s="108"/>
      <c r="AB49" s="108"/>
      <c r="AC49" s="108"/>
      <c r="AD49" s="108"/>
      <c r="AE49" s="108"/>
      <c r="AF49" s="108"/>
      <c r="AG49" s="108"/>
      <c r="AH49" s="108"/>
      <c r="AI49" s="108"/>
      <c r="AJ49" s="108"/>
      <c r="AK49" s="108"/>
      <c r="AN49" s="105"/>
    </row>
    <row r="50" spans="24:40" s="1" customFormat="1" x14ac:dyDescent="0.25"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8"/>
      <c r="AI50" s="108"/>
      <c r="AJ50" s="108"/>
      <c r="AK50" s="108"/>
      <c r="AN50" s="105"/>
    </row>
    <row r="51" spans="24:40" s="1" customFormat="1" x14ac:dyDescent="0.25">
      <c r="X51" s="108"/>
      <c r="Y51" s="108"/>
      <c r="Z51" s="108"/>
      <c r="AA51" s="108"/>
      <c r="AB51" s="108"/>
      <c r="AC51" s="108"/>
      <c r="AD51" s="108"/>
      <c r="AE51" s="108"/>
      <c r="AF51" s="108"/>
      <c r="AG51" s="108"/>
      <c r="AH51" s="108"/>
      <c r="AI51" s="108"/>
      <c r="AJ51" s="108"/>
      <c r="AK51" s="108"/>
      <c r="AN51" s="105"/>
    </row>
    <row r="52" spans="24:40" s="1" customFormat="1" x14ac:dyDescent="0.25">
      <c r="X52" s="108"/>
      <c r="Y52" s="108"/>
      <c r="Z52" s="108"/>
      <c r="AA52" s="108"/>
      <c r="AB52" s="108"/>
      <c r="AC52" s="108"/>
      <c r="AD52" s="108"/>
      <c r="AE52" s="108"/>
      <c r="AF52" s="108"/>
      <c r="AG52" s="108"/>
      <c r="AH52" s="108"/>
      <c r="AI52" s="108"/>
      <c r="AJ52" s="108"/>
      <c r="AK52" s="108"/>
      <c r="AN52" s="105"/>
    </row>
    <row r="53" spans="24:40" s="1" customFormat="1" x14ac:dyDescent="0.25"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  <c r="AH53" s="108"/>
      <c r="AI53" s="108"/>
      <c r="AJ53" s="108"/>
      <c r="AK53" s="108"/>
      <c r="AN53" s="105"/>
    </row>
    <row r="54" spans="24:40" s="1" customFormat="1" x14ac:dyDescent="0.25">
      <c r="X54" s="108"/>
      <c r="Y54" s="108"/>
      <c r="Z54" s="108"/>
      <c r="AA54" s="108"/>
      <c r="AB54" s="108"/>
      <c r="AC54" s="108"/>
      <c r="AD54" s="108"/>
      <c r="AE54" s="108"/>
      <c r="AF54" s="108"/>
      <c r="AG54" s="108"/>
      <c r="AH54" s="108"/>
      <c r="AI54" s="108"/>
      <c r="AJ54" s="108"/>
      <c r="AK54" s="108"/>
      <c r="AN54" s="105"/>
    </row>
    <row r="55" spans="24:40" s="1" customFormat="1" x14ac:dyDescent="0.25">
      <c r="X55" s="108"/>
      <c r="Y55" s="108"/>
      <c r="Z55" s="108"/>
      <c r="AA55" s="108"/>
      <c r="AB55" s="108"/>
      <c r="AC55" s="108"/>
      <c r="AD55" s="108"/>
      <c r="AE55" s="108"/>
      <c r="AF55" s="108"/>
      <c r="AG55" s="108"/>
      <c r="AH55" s="108"/>
      <c r="AI55" s="108"/>
      <c r="AJ55" s="108"/>
      <c r="AK55" s="108"/>
      <c r="AN55" s="105"/>
    </row>
    <row r="56" spans="24:40" s="1" customFormat="1" x14ac:dyDescent="0.25">
      <c r="X56" s="108"/>
      <c r="Y56" s="108"/>
      <c r="Z56" s="108"/>
      <c r="AA56" s="108"/>
      <c r="AB56" s="108"/>
      <c r="AC56" s="108"/>
      <c r="AD56" s="108"/>
      <c r="AE56" s="108"/>
      <c r="AF56" s="108"/>
      <c r="AG56" s="108"/>
      <c r="AH56" s="108"/>
      <c r="AI56" s="108"/>
      <c r="AJ56" s="108"/>
      <c r="AK56" s="108"/>
      <c r="AN56" s="105"/>
    </row>
    <row r="57" spans="24:40" s="1" customFormat="1" x14ac:dyDescent="0.25">
      <c r="X57" s="108"/>
      <c r="Y57" s="108"/>
      <c r="Z57" s="108"/>
      <c r="AA57" s="108"/>
      <c r="AB57" s="108"/>
      <c r="AC57" s="108"/>
      <c r="AD57" s="108"/>
      <c r="AE57" s="108"/>
      <c r="AF57" s="108"/>
      <c r="AG57" s="108"/>
      <c r="AH57" s="108"/>
      <c r="AI57" s="108"/>
      <c r="AJ57" s="108"/>
      <c r="AK57" s="108"/>
      <c r="AN57" s="105"/>
    </row>
    <row r="58" spans="24:40" s="1" customFormat="1" x14ac:dyDescent="0.25">
      <c r="X58" s="108"/>
      <c r="Y58" s="108"/>
      <c r="Z58" s="108"/>
      <c r="AA58" s="108"/>
      <c r="AB58" s="108"/>
      <c r="AC58" s="108"/>
      <c r="AD58" s="108"/>
      <c r="AE58" s="108"/>
      <c r="AF58" s="108"/>
      <c r="AG58" s="108"/>
      <c r="AH58" s="108"/>
      <c r="AI58" s="108"/>
      <c r="AJ58" s="108"/>
      <c r="AK58" s="108"/>
      <c r="AN58" s="105"/>
    </row>
    <row r="59" spans="24:40" s="1" customFormat="1" x14ac:dyDescent="0.25">
      <c r="X59" s="108"/>
      <c r="Y59" s="108"/>
      <c r="Z59" s="108"/>
      <c r="AA59" s="108"/>
      <c r="AB59" s="108"/>
      <c r="AC59" s="108"/>
      <c r="AD59" s="108"/>
      <c r="AE59" s="108"/>
      <c r="AF59" s="108"/>
      <c r="AG59" s="108"/>
      <c r="AH59" s="108"/>
      <c r="AI59" s="108"/>
      <c r="AJ59" s="108"/>
      <c r="AK59" s="108"/>
      <c r="AN59" s="105"/>
    </row>
    <row r="60" spans="24:40" s="1" customFormat="1" x14ac:dyDescent="0.25"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8"/>
      <c r="AK60" s="108"/>
      <c r="AN60" s="105"/>
    </row>
    <row r="61" spans="24:40" s="1" customFormat="1" x14ac:dyDescent="0.25">
      <c r="X61" s="108"/>
      <c r="Y61" s="108"/>
      <c r="Z61" s="108"/>
      <c r="AA61" s="108"/>
      <c r="AB61" s="108"/>
      <c r="AC61" s="108"/>
      <c r="AD61" s="108"/>
      <c r="AE61" s="108"/>
      <c r="AF61" s="108"/>
      <c r="AG61" s="108"/>
      <c r="AH61" s="108"/>
      <c r="AI61" s="108"/>
      <c r="AJ61" s="108"/>
      <c r="AK61" s="108"/>
      <c r="AN61" s="105"/>
    </row>
    <row r="62" spans="24:40" s="1" customFormat="1" x14ac:dyDescent="0.25">
      <c r="X62" s="108"/>
      <c r="Y62" s="108"/>
      <c r="Z62" s="108"/>
      <c r="AA62" s="108"/>
      <c r="AB62" s="108"/>
      <c r="AC62" s="108"/>
      <c r="AD62" s="108"/>
      <c r="AE62" s="108"/>
      <c r="AF62" s="108"/>
      <c r="AG62" s="108"/>
      <c r="AH62" s="108"/>
      <c r="AI62" s="108"/>
      <c r="AJ62" s="108"/>
      <c r="AK62" s="108"/>
      <c r="AN62" s="105"/>
    </row>
    <row r="63" spans="24:40" s="1" customFormat="1" x14ac:dyDescent="0.25">
      <c r="X63" s="108"/>
      <c r="Y63" s="108"/>
      <c r="Z63" s="108"/>
      <c r="AA63" s="108"/>
      <c r="AB63" s="108"/>
      <c r="AC63" s="108"/>
      <c r="AD63" s="108"/>
      <c r="AE63" s="108"/>
      <c r="AF63" s="108"/>
      <c r="AG63" s="108"/>
      <c r="AH63" s="108"/>
      <c r="AI63" s="108"/>
      <c r="AJ63" s="108"/>
      <c r="AK63" s="108"/>
      <c r="AN63" s="105"/>
    </row>
    <row r="64" spans="24:40" s="1" customFormat="1" x14ac:dyDescent="0.25"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N64" s="105"/>
    </row>
    <row r="65" spans="24:40" s="1" customFormat="1" x14ac:dyDescent="0.25">
      <c r="X65" s="108"/>
      <c r="Y65" s="108"/>
      <c r="Z65" s="108"/>
      <c r="AA65" s="108"/>
      <c r="AB65" s="108"/>
      <c r="AC65" s="108"/>
      <c r="AD65" s="108"/>
      <c r="AE65" s="108"/>
      <c r="AF65" s="108"/>
      <c r="AG65" s="108"/>
      <c r="AH65" s="108"/>
      <c r="AI65" s="108"/>
      <c r="AJ65" s="108"/>
      <c r="AK65" s="108"/>
      <c r="AN65" s="105"/>
    </row>
    <row r="66" spans="24:40" s="1" customFormat="1" x14ac:dyDescent="0.25">
      <c r="X66" s="108"/>
      <c r="Y66" s="108"/>
      <c r="Z66" s="108"/>
      <c r="AA66" s="108"/>
      <c r="AB66" s="108"/>
      <c r="AC66" s="108"/>
      <c r="AD66" s="108"/>
      <c r="AE66" s="108"/>
      <c r="AF66" s="108"/>
      <c r="AG66" s="108"/>
      <c r="AH66" s="108"/>
      <c r="AI66" s="108"/>
      <c r="AJ66" s="108"/>
      <c r="AK66" s="108"/>
      <c r="AN66" s="105"/>
    </row>
    <row r="67" spans="24:40" s="1" customFormat="1" x14ac:dyDescent="0.25">
      <c r="X67" s="108"/>
      <c r="Y67" s="108"/>
      <c r="Z67" s="108"/>
      <c r="AA67" s="108"/>
      <c r="AB67" s="108"/>
      <c r="AC67" s="108"/>
      <c r="AD67" s="108"/>
      <c r="AE67" s="108"/>
      <c r="AF67" s="108"/>
      <c r="AG67" s="108"/>
      <c r="AH67" s="108"/>
      <c r="AI67" s="108"/>
      <c r="AJ67" s="108"/>
      <c r="AK67" s="108"/>
      <c r="AN67" s="105"/>
    </row>
    <row r="68" spans="24:40" s="1" customFormat="1" x14ac:dyDescent="0.25">
      <c r="X68" s="108"/>
      <c r="Y68" s="108"/>
      <c r="Z68" s="108"/>
      <c r="AA68" s="108"/>
      <c r="AB68" s="108"/>
      <c r="AC68" s="108"/>
      <c r="AD68" s="108"/>
      <c r="AE68" s="108"/>
      <c r="AF68" s="108"/>
      <c r="AG68" s="108"/>
      <c r="AH68" s="108"/>
      <c r="AI68" s="108"/>
      <c r="AJ68" s="108"/>
      <c r="AK68" s="108"/>
      <c r="AN68" s="105"/>
    </row>
    <row r="69" spans="24:40" s="1" customFormat="1" x14ac:dyDescent="0.25">
      <c r="X69" s="108"/>
      <c r="Y69" s="108"/>
      <c r="Z69" s="108"/>
      <c r="AA69" s="108"/>
      <c r="AB69" s="108"/>
      <c r="AC69" s="108"/>
      <c r="AD69" s="108"/>
      <c r="AE69" s="108"/>
      <c r="AF69" s="108"/>
      <c r="AG69" s="108"/>
      <c r="AH69" s="108"/>
      <c r="AI69" s="108"/>
      <c r="AJ69" s="108"/>
      <c r="AK69" s="108"/>
      <c r="AN69" s="105"/>
    </row>
    <row r="70" spans="24:40" s="1" customFormat="1" x14ac:dyDescent="0.25">
      <c r="X70" s="108"/>
      <c r="Y70" s="108"/>
      <c r="Z70" s="108"/>
      <c r="AA70" s="108"/>
      <c r="AB70" s="108"/>
      <c r="AC70" s="108"/>
      <c r="AD70" s="108"/>
      <c r="AE70" s="108"/>
      <c r="AF70" s="108"/>
      <c r="AG70" s="108"/>
      <c r="AH70" s="108"/>
      <c r="AI70" s="108"/>
      <c r="AJ70" s="108"/>
      <c r="AK70" s="108"/>
      <c r="AN70" s="105"/>
    </row>
    <row r="71" spans="24:40" s="1" customFormat="1" x14ac:dyDescent="0.25">
      <c r="X71" s="108"/>
      <c r="Y71" s="108"/>
      <c r="Z71" s="108"/>
      <c r="AA71" s="108"/>
      <c r="AB71" s="108"/>
      <c r="AC71" s="108"/>
      <c r="AD71" s="108"/>
      <c r="AE71" s="108"/>
      <c r="AF71" s="108"/>
      <c r="AG71" s="108"/>
      <c r="AH71" s="108"/>
      <c r="AI71" s="108"/>
      <c r="AJ71" s="108"/>
      <c r="AK71" s="108"/>
      <c r="AN71" s="105"/>
    </row>
    <row r="72" spans="24:40" s="1" customFormat="1" x14ac:dyDescent="0.25">
      <c r="X72" s="108"/>
      <c r="Y72" s="108"/>
      <c r="Z72" s="108"/>
      <c r="AA72" s="108"/>
      <c r="AB72" s="108"/>
      <c r="AC72" s="108"/>
      <c r="AD72" s="108"/>
      <c r="AE72" s="108"/>
      <c r="AF72" s="108"/>
      <c r="AG72" s="108"/>
      <c r="AH72" s="108"/>
      <c r="AI72" s="108"/>
      <c r="AJ72" s="108"/>
      <c r="AK72" s="108"/>
      <c r="AN72" s="105"/>
    </row>
    <row r="73" spans="24:40" s="1" customFormat="1" x14ac:dyDescent="0.25">
      <c r="X73" s="108"/>
      <c r="Y73" s="108"/>
      <c r="Z73" s="108"/>
      <c r="AA73" s="108"/>
      <c r="AB73" s="108"/>
      <c r="AC73" s="108"/>
      <c r="AD73" s="108"/>
      <c r="AE73" s="108"/>
      <c r="AF73" s="108"/>
      <c r="AG73" s="108"/>
      <c r="AH73" s="108"/>
      <c r="AI73" s="108"/>
      <c r="AJ73" s="108"/>
      <c r="AK73" s="108"/>
      <c r="AN73" s="105"/>
    </row>
    <row r="74" spans="24:40" s="1" customFormat="1" x14ac:dyDescent="0.25">
      <c r="X74" s="108"/>
      <c r="Y74" s="108"/>
      <c r="Z74" s="108"/>
      <c r="AA74" s="108"/>
      <c r="AB74" s="108"/>
      <c r="AC74" s="108"/>
      <c r="AD74" s="108"/>
      <c r="AE74" s="108"/>
      <c r="AF74" s="108"/>
      <c r="AG74" s="108"/>
      <c r="AH74" s="108"/>
      <c r="AI74" s="108"/>
      <c r="AJ74" s="108"/>
      <c r="AK74" s="108"/>
      <c r="AN74" s="105"/>
    </row>
    <row r="75" spans="24:40" s="1" customFormat="1" x14ac:dyDescent="0.25">
      <c r="X75" s="108"/>
      <c r="Y75" s="108"/>
      <c r="Z75" s="108"/>
      <c r="AA75" s="108"/>
      <c r="AB75" s="108"/>
      <c r="AC75" s="108"/>
      <c r="AD75" s="108"/>
      <c r="AE75" s="108"/>
      <c r="AF75" s="108"/>
      <c r="AG75" s="108"/>
      <c r="AH75" s="108"/>
      <c r="AI75" s="108"/>
      <c r="AJ75" s="108"/>
      <c r="AK75" s="108"/>
      <c r="AN75" s="105"/>
    </row>
    <row r="76" spans="24:40" s="1" customFormat="1" x14ac:dyDescent="0.25">
      <c r="X76" s="108"/>
      <c r="Y76" s="108"/>
      <c r="Z76" s="108"/>
      <c r="AA76" s="108"/>
      <c r="AB76" s="108"/>
      <c r="AC76" s="108"/>
      <c r="AD76" s="108"/>
      <c r="AE76" s="108"/>
      <c r="AF76" s="108"/>
      <c r="AG76" s="108"/>
      <c r="AH76" s="108"/>
      <c r="AI76" s="108"/>
      <c r="AJ76" s="108"/>
      <c r="AK76" s="108"/>
      <c r="AN76" s="105"/>
    </row>
    <row r="77" spans="24:40" s="1" customFormat="1" x14ac:dyDescent="0.25">
      <c r="X77" s="108"/>
      <c r="Y77" s="108"/>
      <c r="Z77" s="108"/>
      <c r="AA77" s="108"/>
      <c r="AB77" s="108"/>
      <c r="AC77" s="108"/>
      <c r="AD77" s="108"/>
      <c r="AE77" s="108"/>
      <c r="AF77" s="108"/>
      <c r="AG77" s="108"/>
      <c r="AH77" s="108"/>
      <c r="AI77" s="108"/>
      <c r="AJ77" s="108"/>
      <c r="AK77" s="108"/>
      <c r="AN77" s="105"/>
    </row>
    <row r="78" spans="24:40" s="1" customFormat="1" x14ac:dyDescent="0.25"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N78" s="105"/>
    </row>
    <row r="79" spans="24:40" s="1" customFormat="1" x14ac:dyDescent="0.25">
      <c r="X79" s="108"/>
      <c r="Y79" s="108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08"/>
      <c r="AK79" s="108"/>
      <c r="AN79" s="105"/>
    </row>
    <row r="80" spans="24:40" s="1" customFormat="1" x14ac:dyDescent="0.25">
      <c r="X80" s="108"/>
      <c r="Y80" s="108"/>
      <c r="Z80" s="108"/>
      <c r="AA80" s="108"/>
      <c r="AB80" s="108"/>
      <c r="AC80" s="108"/>
      <c r="AD80" s="108"/>
      <c r="AE80" s="108"/>
      <c r="AF80" s="108"/>
      <c r="AG80" s="108"/>
      <c r="AH80" s="108"/>
      <c r="AI80" s="108"/>
      <c r="AJ80" s="108"/>
      <c r="AK80" s="108"/>
      <c r="AN80" s="105"/>
    </row>
    <row r="81" spans="24:40" s="1" customFormat="1" x14ac:dyDescent="0.25">
      <c r="X81" s="108"/>
      <c r="Y81" s="108"/>
      <c r="Z81" s="108"/>
      <c r="AA81" s="108"/>
      <c r="AB81" s="108"/>
      <c r="AC81" s="108"/>
      <c r="AD81" s="108"/>
      <c r="AE81" s="108"/>
      <c r="AF81" s="108"/>
      <c r="AG81" s="108"/>
      <c r="AH81" s="108"/>
      <c r="AI81" s="108"/>
      <c r="AJ81" s="108"/>
      <c r="AK81" s="108"/>
      <c r="AN81" s="105"/>
    </row>
    <row r="82" spans="24:40" s="1" customFormat="1" x14ac:dyDescent="0.25">
      <c r="X82" s="108"/>
      <c r="Y82" s="108"/>
      <c r="Z82" s="108"/>
      <c r="AA82" s="108"/>
      <c r="AB82" s="108"/>
      <c r="AC82" s="108"/>
      <c r="AD82" s="108"/>
      <c r="AE82" s="108"/>
      <c r="AF82" s="108"/>
      <c r="AG82" s="108"/>
      <c r="AH82" s="108"/>
      <c r="AI82" s="108"/>
      <c r="AJ82" s="108"/>
      <c r="AK82" s="108"/>
      <c r="AN82" s="105"/>
    </row>
    <row r="83" spans="24:40" s="1" customFormat="1" x14ac:dyDescent="0.25"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08"/>
      <c r="AK83" s="108"/>
      <c r="AN83" s="105"/>
    </row>
    <row r="84" spans="24:40" s="1" customFormat="1" x14ac:dyDescent="0.25">
      <c r="X84" s="108"/>
      <c r="Y84" s="108"/>
      <c r="Z84" s="108"/>
      <c r="AA84" s="108"/>
      <c r="AB84" s="108"/>
      <c r="AC84" s="108"/>
      <c r="AD84" s="108"/>
      <c r="AE84" s="108"/>
      <c r="AF84" s="108"/>
      <c r="AG84" s="108"/>
      <c r="AH84" s="108"/>
      <c r="AI84" s="108"/>
      <c r="AJ84" s="108"/>
      <c r="AK84" s="108"/>
      <c r="AN84" s="105"/>
    </row>
    <row r="85" spans="24:40" s="1" customFormat="1" x14ac:dyDescent="0.25"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N85" s="105"/>
    </row>
    <row r="86" spans="24:40" s="1" customFormat="1" x14ac:dyDescent="0.25">
      <c r="X86" s="108"/>
      <c r="Y86" s="108"/>
      <c r="Z86" s="108"/>
      <c r="AA86" s="108"/>
      <c r="AB86" s="108"/>
      <c r="AC86" s="108"/>
      <c r="AD86" s="108"/>
      <c r="AE86" s="108"/>
      <c r="AF86" s="108"/>
      <c r="AG86" s="108"/>
      <c r="AH86" s="108"/>
      <c r="AI86" s="108"/>
      <c r="AJ86" s="108"/>
      <c r="AK86" s="108"/>
      <c r="AN86" s="105"/>
    </row>
    <row r="87" spans="24:40" s="1" customFormat="1" x14ac:dyDescent="0.25">
      <c r="X87" s="108"/>
      <c r="Y87" s="108"/>
      <c r="Z87" s="108"/>
      <c r="AA87" s="108"/>
      <c r="AB87" s="108"/>
      <c r="AC87" s="108"/>
      <c r="AD87" s="108"/>
      <c r="AE87" s="108"/>
      <c r="AF87" s="108"/>
      <c r="AG87" s="108"/>
      <c r="AH87" s="108"/>
      <c r="AI87" s="108"/>
      <c r="AJ87" s="108"/>
      <c r="AK87" s="108"/>
      <c r="AN87" s="105"/>
    </row>
    <row r="88" spans="24:40" s="1" customFormat="1" x14ac:dyDescent="0.25">
      <c r="X88" s="108"/>
      <c r="Y88" s="108"/>
      <c r="Z88" s="108"/>
      <c r="AA88" s="108"/>
      <c r="AB88" s="108"/>
      <c r="AC88" s="108"/>
      <c r="AD88" s="108"/>
      <c r="AE88" s="108"/>
      <c r="AF88" s="108"/>
      <c r="AG88" s="108"/>
      <c r="AH88" s="108"/>
      <c r="AI88" s="108"/>
      <c r="AJ88" s="108"/>
      <c r="AK88" s="108"/>
      <c r="AN88" s="105"/>
    </row>
    <row r="89" spans="24:40" s="1" customFormat="1" x14ac:dyDescent="0.25"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N89" s="105"/>
    </row>
    <row r="90" spans="24:40" s="1" customFormat="1" x14ac:dyDescent="0.25">
      <c r="X90" s="108"/>
      <c r="Y90" s="108"/>
      <c r="Z90" s="108"/>
      <c r="AA90" s="108"/>
      <c r="AB90" s="108"/>
      <c r="AC90" s="108"/>
      <c r="AD90" s="108"/>
      <c r="AE90" s="108"/>
      <c r="AF90" s="108"/>
      <c r="AG90" s="108"/>
      <c r="AH90" s="108"/>
      <c r="AI90" s="108"/>
      <c r="AJ90" s="108"/>
      <c r="AK90" s="108"/>
      <c r="AN90" s="105"/>
    </row>
    <row r="91" spans="24:40" s="1" customFormat="1" x14ac:dyDescent="0.25">
      <c r="X91" s="108"/>
      <c r="Y91" s="108"/>
      <c r="Z91" s="108"/>
      <c r="AA91" s="108"/>
      <c r="AB91" s="108"/>
      <c r="AC91" s="108"/>
      <c r="AD91" s="108"/>
      <c r="AE91" s="108"/>
      <c r="AF91" s="108"/>
      <c r="AG91" s="108"/>
      <c r="AH91" s="108"/>
      <c r="AI91" s="108"/>
      <c r="AJ91" s="108"/>
      <c r="AK91" s="108"/>
      <c r="AN91" s="105"/>
    </row>
    <row r="92" spans="24:40" s="1" customFormat="1" x14ac:dyDescent="0.25">
      <c r="X92" s="108"/>
      <c r="Y92" s="108"/>
      <c r="Z92" s="108"/>
      <c r="AA92" s="108"/>
      <c r="AB92" s="108"/>
      <c r="AC92" s="108"/>
      <c r="AD92" s="108"/>
      <c r="AE92" s="108"/>
      <c r="AF92" s="108"/>
      <c r="AG92" s="108"/>
      <c r="AH92" s="108"/>
      <c r="AI92" s="108"/>
      <c r="AJ92" s="108"/>
      <c r="AK92" s="108"/>
      <c r="AN92" s="105"/>
    </row>
    <row r="93" spans="24:40" s="1" customFormat="1" x14ac:dyDescent="0.25">
      <c r="X93" s="108"/>
      <c r="Y93" s="108"/>
      <c r="Z93" s="108"/>
      <c r="AA93" s="108"/>
      <c r="AB93" s="108"/>
      <c r="AC93" s="108"/>
      <c r="AD93" s="108"/>
      <c r="AE93" s="108"/>
      <c r="AF93" s="108"/>
      <c r="AG93" s="108"/>
      <c r="AH93" s="108"/>
      <c r="AI93" s="108"/>
      <c r="AJ93" s="108"/>
      <c r="AK93" s="108"/>
      <c r="AN93" s="105"/>
    </row>
    <row r="94" spans="24:40" s="1" customFormat="1" x14ac:dyDescent="0.25">
      <c r="X94" s="108"/>
      <c r="Y94" s="108"/>
      <c r="Z94" s="108"/>
      <c r="AA94" s="108"/>
      <c r="AB94" s="108"/>
      <c r="AC94" s="108"/>
      <c r="AD94" s="108"/>
      <c r="AE94" s="108"/>
      <c r="AF94" s="108"/>
      <c r="AG94" s="108"/>
      <c r="AH94" s="108"/>
      <c r="AI94" s="108"/>
      <c r="AJ94" s="108"/>
      <c r="AK94" s="108"/>
      <c r="AN94" s="105"/>
    </row>
    <row r="95" spans="24:40" s="1" customFormat="1" x14ac:dyDescent="0.25">
      <c r="X95" s="108"/>
      <c r="Y95" s="108"/>
      <c r="Z95" s="108"/>
      <c r="AA95" s="108"/>
      <c r="AB95" s="108"/>
      <c r="AC95" s="108"/>
      <c r="AD95" s="108"/>
      <c r="AE95" s="108"/>
      <c r="AF95" s="108"/>
      <c r="AG95" s="108"/>
      <c r="AH95" s="108"/>
      <c r="AI95" s="108"/>
      <c r="AJ95" s="108"/>
      <c r="AK95" s="108"/>
      <c r="AN95" s="105"/>
    </row>
    <row r="96" spans="24:40" s="1" customFormat="1" x14ac:dyDescent="0.25">
      <c r="X96" s="108"/>
      <c r="Y96" s="108"/>
      <c r="Z96" s="108"/>
      <c r="AA96" s="108"/>
      <c r="AB96" s="108"/>
      <c r="AC96" s="108"/>
      <c r="AD96" s="108"/>
      <c r="AE96" s="108"/>
      <c r="AF96" s="108"/>
      <c r="AG96" s="108"/>
      <c r="AH96" s="108"/>
      <c r="AI96" s="108"/>
      <c r="AJ96" s="108"/>
      <c r="AK96" s="108"/>
      <c r="AN96" s="105"/>
    </row>
    <row r="97" spans="24:40" s="1" customFormat="1" x14ac:dyDescent="0.25">
      <c r="X97" s="108"/>
      <c r="Y97" s="108"/>
      <c r="Z97" s="108"/>
      <c r="AA97" s="108"/>
      <c r="AB97" s="108"/>
      <c r="AC97" s="108"/>
      <c r="AD97" s="108"/>
      <c r="AE97" s="108"/>
      <c r="AF97" s="108"/>
      <c r="AG97" s="108"/>
      <c r="AH97" s="108"/>
      <c r="AI97" s="108"/>
      <c r="AJ97" s="108"/>
      <c r="AK97" s="108"/>
      <c r="AN97" s="105"/>
    </row>
    <row r="98" spans="24:40" s="1" customFormat="1" x14ac:dyDescent="0.25">
      <c r="X98" s="108"/>
      <c r="Y98" s="108"/>
      <c r="Z98" s="108"/>
      <c r="AA98" s="108"/>
      <c r="AB98" s="108"/>
      <c r="AC98" s="108"/>
      <c r="AD98" s="108"/>
      <c r="AE98" s="108"/>
      <c r="AF98" s="108"/>
      <c r="AG98" s="108"/>
      <c r="AH98" s="108"/>
      <c r="AI98" s="108"/>
      <c r="AJ98" s="108"/>
      <c r="AK98" s="108"/>
      <c r="AN98" s="105"/>
    </row>
    <row r="99" spans="24:40" s="1" customFormat="1" x14ac:dyDescent="0.25">
      <c r="X99" s="108"/>
      <c r="Y99" s="108"/>
      <c r="Z99" s="108"/>
      <c r="AA99" s="108"/>
      <c r="AB99" s="108"/>
      <c r="AC99" s="108"/>
      <c r="AD99" s="108"/>
      <c r="AE99" s="108"/>
      <c r="AF99" s="108"/>
      <c r="AG99" s="108"/>
      <c r="AH99" s="108"/>
      <c r="AI99" s="108"/>
      <c r="AJ99" s="108"/>
      <c r="AK99" s="108"/>
      <c r="AN99" s="105"/>
    </row>
    <row r="100" spans="24:40" s="1" customFormat="1" x14ac:dyDescent="0.25">
      <c r="X100" s="108"/>
      <c r="Y100" s="108"/>
      <c r="Z100" s="108"/>
      <c r="AA100" s="108"/>
      <c r="AB100" s="108"/>
      <c r="AC100" s="108"/>
      <c r="AD100" s="108"/>
      <c r="AE100" s="108"/>
      <c r="AF100" s="108"/>
      <c r="AG100" s="108"/>
      <c r="AH100" s="108"/>
      <c r="AI100" s="108"/>
      <c r="AJ100" s="108"/>
      <c r="AK100" s="108"/>
      <c r="AN100" s="105"/>
    </row>
    <row r="101" spans="24:40" s="1" customFormat="1" x14ac:dyDescent="0.25">
      <c r="X101" s="108"/>
      <c r="Y101" s="108"/>
      <c r="Z101" s="108"/>
      <c r="AA101" s="108"/>
      <c r="AB101" s="108"/>
      <c r="AC101" s="108"/>
      <c r="AD101" s="108"/>
      <c r="AE101" s="108"/>
      <c r="AF101" s="108"/>
      <c r="AG101" s="108"/>
      <c r="AH101" s="108"/>
      <c r="AI101" s="108"/>
      <c r="AJ101" s="108"/>
      <c r="AK101" s="108"/>
      <c r="AN101" s="105"/>
    </row>
    <row r="102" spans="24:40" s="1" customFormat="1" x14ac:dyDescent="0.25">
      <c r="X102" s="108"/>
      <c r="Y102" s="108"/>
      <c r="Z102" s="108"/>
      <c r="AA102" s="108"/>
      <c r="AB102" s="108"/>
      <c r="AC102" s="108"/>
      <c r="AD102" s="108"/>
      <c r="AE102" s="108"/>
      <c r="AF102" s="108"/>
      <c r="AG102" s="108"/>
      <c r="AH102" s="108"/>
      <c r="AI102" s="108"/>
      <c r="AJ102" s="108"/>
      <c r="AK102" s="108"/>
      <c r="AN102" s="105"/>
    </row>
    <row r="103" spans="24:40" s="1" customFormat="1" x14ac:dyDescent="0.25"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  <c r="AK103" s="108"/>
      <c r="AN103" s="105"/>
    </row>
    <row r="104" spans="24:40" s="1" customFormat="1" x14ac:dyDescent="0.25">
      <c r="X104" s="108"/>
      <c r="Y104" s="108"/>
      <c r="Z104" s="108"/>
      <c r="AA104" s="108"/>
      <c r="AB104" s="108"/>
      <c r="AC104" s="108"/>
      <c r="AD104" s="108"/>
      <c r="AE104" s="108"/>
      <c r="AF104" s="108"/>
      <c r="AG104" s="108"/>
      <c r="AH104" s="108"/>
      <c r="AI104" s="108"/>
      <c r="AJ104" s="108"/>
      <c r="AK104" s="108"/>
      <c r="AN104" s="105"/>
    </row>
    <row r="105" spans="24:40" s="1" customFormat="1" x14ac:dyDescent="0.25">
      <c r="X105" s="108"/>
      <c r="Y105" s="108"/>
      <c r="Z105" s="108"/>
      <c r="AA105" s="108"/>
      <c r="AB105" s="108"/>
      <c r="AC105" s="108"/>
      <c r="AD105" s="108"/>
      <c r="AE105" s="108"/>
      <c r="AF105" s="108"/>
      <c r="AG105" s="108"/>
      <c r="AH105" s="108"/>
      <c r="AI105" s="108"/>
      <c r="AJ105" s="108"/>
      <c r="AK105" s="108"/>
      <c r="AN105" s="105"/>
    </row>
    <row r="106" spans="24:40" s="1" customFormat="1" x14ac:dyDescent="0.25">
      <c r="X106" s="108"/>
      <c r="Y106" s="108"/>
      <c r="Z106" s="108"/>
      <c r="AA106" s="108"/>
      <c r="AB106" s="108"/>
      <c r="AC106" s="108"/>
      <c r="AD106" s="108"/>
      <c r="AE106" s="108"/>
      <c r="AF106" s="108"/>
      <c r="AG106" s="108"/>
      <c r="AH106" s="108"/>
      <c r="AI106" s="108"/>
      <c r="AJ106" s="108"/>
      <c r="AK106" s="108"/>
      <c r="AN106" s="105"/>
    </row>
    <row r="107" spans="24:40" s="1" customFormat="1" x14ac:dyDescent="0.25">
      <c r="X107" s="108"/>
      <c r="Y107" s="108"/>
      <c r="Z107" s="108"/>
      <c r="AA107" s="108"/>
      <c r="AB107" s="108"/>
      <c r="AC107" s="108"/>
      <c r="AD107" s="108"/>
      <c r="AE107" s="108"/>
      <c r="AF107" s="108"/>
      <c r="AG107" s="108"/>
      <c r="AH107" s="108"/>
      <c r="AI107" s="108"/>
      <c r="AJ107" s="108"/>
      <c r="AK107" s="108"/>
      <c r="AN107" s="105"/>
    </row>
    <row r="108" spans="24:40" s="1" customFormat="1" x14ac:dyDescent="0.25">
      <c r="X108" s="108"/>
      <c r="Y108" s="108"/>
      <c r="Z108" s="108"/>
      <c r="AA108" s="108"/>
      <c r="AB108" s="108"/>
      <c r="AC108" s="108"/>
      <c r="AD108" s="108"/>
      <c r="AE108" s="108"/>
      <c r="AF108" s="108"/>
      <c r="AG108" s="108"/>
      <c r="AH108" s="108"/>
      <c r="AI108" s="108"/>
      <c r="AJ108" s="108"/>
      <c r="AK108" s="108"/>
      <c r="AN108" s="105"/>
    </row>
    <row r="109" spans="24:40" s="1" customFormat="1" x14ac:dyDescent="0.25">
      <c r="X109" s="108"/>
      <c r="Y109" s="108"/>
      <c r="Z109" s="108"/>
      <c r="AA109" s="108"/>
      <c r="AB109" s="108"/>
      <c r="AC109" s="108"/>
      <c r="AD109" s="108"/>
      <c r="AE109" s="108"/>
      <c r="AF109" s="108"/>
      <c r="AG109" s="108"/>
      <c r="AH109" s="108"/>
      <c r="AI109" s="108"/>
      <c r="AJ109" s="108"/>
      <c r="AK109" s="108"/>
      <c r="AN109" s="105"/>
    </row>
    <row r="110" spans="24:40" s="1" customFormat="1" x14ac:dyDescent="0.25">
      <c r="X110" s="108"/>
      <c r="Y110" s="108"/>
      <c r="Z110" s="108"/>
      <c r="AA110" s="108"/>
      <c r="AB110" s="108"/>
      <c r="AC110" s="108"/>
      <c r="AD110" s="108"/>
      <c r="AE110" s="108"/>
      <c r="AF110" s="108"/>
      <c r="AG110" s="108"/>
      <c r="AH110" s="108"/>
      <c r="AI110" s="108"/>
      <c r="AJ110" s="108"/>
      <c r="AK110" s="108"/>
      <c r="AN110" s="105"/>
    </row>
    <row r="111" spans="24:40" s="1" customFormat="1" x14ac:dyDescent="0.25">
      <c r="X111" s="108"/>
      <c r="Y111" s="108"/>
      <c r="Z111" s="108"/>
      <c r="AA111" s="108"/>
      <c r="AB111" s="108"/>
      <c r="AC111" s="108"/>
      <c r="AD111" s="108"/>
      <c r="AE111" s="108"/>
      <c r="AF111" s="108"/>
      <c r="AG111" s="108"/>
      <c r="AH111" s="108"/>
      <c r="AI111" s="108"/>
      <c r="AJ111" s="108"/>
      <c r="AK111" s="108"/>
      <c r="AN111" s="105"/>
    </row>
    <row r="112" spans="24:40" s="1" customFormat="1" x14ac:dyDescent="0.25">
      <c r="X112" s="108"/>
      <c r="Y112" s="108"/>
      <c r="Z112" s="108"/>
      <c r="AA112" s="108"/>
      <c r="AB112" s="108"/>
      <c r="AC112" s="108"/>
      <c r="AD112" s="108"/>
      <c r="AE112" s="108"/>
      <c r="AF112" s="108"/>
      <c r="AG112" s="108"/>
      <c r="AH112" s="108"/>
      <c r="AI112" s="108"/>
      <c r="AJ112" s="108"/>
      <c r="AK112" s="108"/>
      <c r="AN112" s="105"/>
    </row>
    <row r="113" spans="24:40" s="1" customFormat="1" x14ac:dyDescent="0.25">
      <c r="X113" s="108"/>
      <c r="Y113" s="108"/>
      <c r="Z113" s="108"/>
      <c r="AA113" s="108"/>
      <c r="AB113" s="108"/>
      <c r="AC113" s="108"/>
      <c r="AD113" s="108"/>
      <c r="AE113" s="108"/>
      <c r="AF113" s="108"/>
      <c r="AG113" s="108"/>
      <c r="AH113" s="108"/>
      <c r="AI113" s="108"/>
      <c r="AJ113" s="108"/>
      <c r="AK113" s="108"/>
      <c r="AN113" s="105"/>
    </row>
    <row r="114" spans="24:40" s="1" customFormat="1" x14ac:dyDescent="0.25">
      <c r="X114" s="108"/>
      <c r="Y114" s="108"/>
      <c r="Z114" s="108"/>
      <c r="AA114" s="108"/>
      <c r="AB114" s="108"/>
      <c r="AC114" s="108"/>
      <c r="AD114" s="108"/>
      <c r="AE114" s="108"/>
      <c r="AF114" s="108"/>
      <c r="AG114" s="108"/>
      <c r="AH114" s="108"/>
      <c r="AI114" s="108"/>
      <c r="AJ114" s="108"/>
      <c r="AK114" s="108"/>
      <c r="AN114" s="105"/>
    </row>
    <row r="115" spans="24:40" s="1" customFormat="1" x14ac:dyDescent="0.25">
      <c r="X115" s="108"/>
      <c r="Y115" s="108"/>
      <c r="Z115" s="108"/>
      <c r="AA115" s="108"/>
      <c r="AB115" s="108"/>
      <c r="AC115" s="108"/>
      <c r="AD115" s="108"/>
      <c r="AE115" s="108"/>
      <c r="AF115" s="108"/>
      <c r="AG115" s="108"/>
      <c r="AH115" s="108"/>
      <c r="AI115" s="108"/>
      <c r="AJ115" s="108"/>
      <c r="AK115" s="108"/>
      <c r="AN115" s="105"/>
    </row>
    <row r="116" spans="24:40" s="1" customFormat="1" x14ac:dyDescent="0.25">
      <c r="X116" s="108"/>
      <c r="Y116" s="108"/>
      <c r="Z116" s="108"/>
      <c r="AA116" s="108"/>
      <c r="AB116" s="108"/>
      <c r="AC116" s="108"/>
      <c r="AD116" s="108"/>
      <c r="AE116" s="108"/>
      <c r="AF116" s="108"/>
      <c r="AG116" s="108"/>
      <c r="AH116" s="108"/>
      <c r="AI116" s="108"/>
      <c r="AJ116" s="108"/>
      <c r="AK116" s="108"/>
      <c r="AN116" s="105"/>
    </row>
    <row r="117" spans="24:40" s="1" customFormat="1" x14ac:dyDescent="0.25">
      <c r="X117" s="108"/>
      <c r="Y117" s="108"/>
      <c r="Z117" s="108"/>
      <c r="AA117" s="108"/>
      <c r="AB117" s="108"/>
      <c r="AC117" s="108"/>
      <c r="AD117" s="108"/>
      <c r="AE117" s="108"/>
      <c r="AF117" s="108"/>
      <c r="AG117" s="108"/>
      <c r="AH117" s="108"/>
      <c r="AI117" s="108"/>
      <c r="AJ117" s="108"/>
      <c r="AK117" s="108"/>
      <c r="AN117" s="105"/>
    </row>
    <row r="118" spans="24:40" s="1" customFormat="1" x14ac:dyDescent="0.25">
      <c r="X118" s="108"/>
      <c r="Y118" s="108"/>
      <c r="Z118" s="108"/>
      <c r="AA118" s="108"/>
      <c r="AB118" s="108"/>
      <c r="AC118" s="108"/>
      <c r="AD118" s="108"/>
      <c r="AE118" s="108"/>
      <c r="AF118" s="108"/>
      <c r="AG118" s="108"/>
      <c r="AH118" s="108"/>
      <c r="AI118" s="108"/>
      <c r="AJ118" s="108"/>
      <c r="AK118" s="108"/>
      <c r="AN118" s="105"/>
    </row>
    <row r="119" spans="24:40" s="1" customFormat="1" x14ac:dyDescent="0.25">
      <c r="X119" s="108"/>
      <c r="Y119" s="108"/>
      <c r="Z119" s="108"/>
      <c r="AA119" s="108"/>
      <c r="AB119" s="108"/>
      <c r="AC119" s="108"/>
      <c r="AD119" s="108"/>
      <c r="AE119" s="108"/>
      <c r="AF119" s="108"/>
      <c r="AG119" s="108"/>
      <c r="AH119" s="108"/>
      <c r="AI119" s="108"/>
      <c r="AJ119" s="108"/>
      <c r="AK119" s="108"/>
      <c r="AN119" s="105"/>
    </row>
    <row r="120" spans="24:40" s="1" customFormat="1" x14ac:dyDescent="0.25">
      <c r="X120" s="108"/>
      <c r="Y120" s="108"/>
      <c r="Z120" s="108"/>
      <c r="AA120" s="108"/>
      <c r="AB120" s="108"/>
      <c r="AC120" s="108"/>
      <c r="AD120" s="108"/>
      <c r="AE120" s="108"/>
      <c r="AF120" s="108"/>
      <c r="AG120" s="108"/>
      <c r="AH120" s="108"/>
      <c r="AI120" s="108"/>
      <c r="AJ120" s="108"/>
      <c r="AK120" s="108"/>
      <c r="AN120" s="105"/>
    </row>
    <row r="121" spans="24:40" s="1" customFormat="1" x14ac:dyDescent="0.25"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N121" s="105"/>
    </row>
    <row r="122" spans="24:40" s="1" customFormat="1" x14ac:dyDescent="0.25">
      <c r="X122" s="108"/>
      <c r="Y122" s="108"/>
      <c r="Z122" s="108"/>
      <c r="AA122" s="108"/>
      <c r="AB122" s="108"/>
      <c r="AC122" s="108"/>
      <c r="AD122" s="108"/>
      <c r="AE122" s="108"/>
      <c r="AF122" s="108"/>
      <c r="AG122" s="108"/>
      <c r="AH122" s="108"/>
      <c r="AI122" s="108"/>
      <c r="AJ122" s="108"/>
      <c r="AK122" s="108"/>
      <c r="AN122" s="105"/>
    </row>
    <row r="123" spans="24:40" s="1" customFormat="1" x14ac:dyDescent="0.25">
      <c r="X123" s="108"/>
      <c r="Y123" s="108"/>
      <c r="Z123" s="108"/>
      <c r="AA123" s="108"/>
      <c r="AB123" s="108"/>
      <c r="AC123" s="108"/>
      <c r="AD123" s="108"/>
      <c r="AE123" s="108"/>
      <c r="AF123" s="108"/>
      <c r="AG123" s="108"/>
      <c r="AH123" s="108"/>
      <c r="AI123" s="108"/>
      <c r="AJ123" s="108"/>
      <c r="AK123" s="108"/>
      <c r="AN123" s="105"/>
    </row>
    <row r="124" spans="24:40" s="1" customFormat="1" x14ac:dyDescent="0.25">
      <c r="X124" s="108"/>
      <c r="Y124" s="108"/>
      <c r="Z124" s="108"/>
      <c r="AA124" s="108"/>
      <c r="AB124" s="108"/>
      <c r="AC124" s="108"/>
      <c r="AD124" s="108"/>
      <c r="AE124" s="108"/>
      <c r="AF124" s="108"/>
      <c r="AG124" s="108"/>
      <c r="AH124" s="108"/>
      <c r="AI124" s="108"/>
      <c r="AJ124" s="108"/>
      <c r="AK124" s="108"/>
      <c r="AN124" s="105"/>
    </row>
    <row r="125" spans="24:40" s="1" customFormat="1" x14ac:dyDescent="0.25">
      <c r="X125" s="108"/>
      <c r="Y125" s="108"/>
      <c r="Z125" s="108"/>
      <c r="AA125" s="108"/>
      <c r="AB125" s="108"/>
      <c r="AC125" s="108"/>
      <c r="AD125" s="108"/>
      <c r="AE125" s="108"/>
      <c r="AF125" s="108"/>
      <c r="AG125" s="108"/>
      <c r="AH125" s="108"/>
      <c r="AI125" s="108"/>
      <c r="AJ125" s="108"/>
      <c r="AK125" s="108"/>
      <c r="AN125" s="105"/>
    </row>
    <row r="126" spans="24:40" s="1" customFormat="1" x14ac:dyDescent="0.25">
      <c r="X126" s="108"/>
      <c r="Y126" s="108"/>
      <c r="Z126" s="108"/>
      <c r="AA126" s="108"/>
      <c r="AB126" s="108"/>
      <c r="AC126" s="108"/>
      <c r="AD126" s="108"/>
      <c r="AE126" s="108"/>
      <c r="AF126" s="108"/>
      <c r="AG126" s="108"/>
      <c r="AH126" s="108"/>
      <c r="AI126" s="108"/>
      <c r="AJ126" s="108"/>
      <c r="AK126" s="108"/>
      <c r="AN126" s="105"/>
    </row>
    <row r="127" spans="24:40" s="1" customFormat="1" x14ac:dyDescent="0.25">
      <c r="X127" s="108"/>
      <c r="Y127" s="108"/>
      <c r="Z127" s="108"/>
      <c r="AA127" s="108"/>
      <c r="AB127" s="108"/>
      <c r="AC127" s="108"/>
      <c r="AD127" s="108"/>
      <c r="AE127" s="108"/>
      <c r="AF127" s="108"/>
      <c r="AG127" s="108"/>
      <c r="AH127" s="108"/>
      <c r="AI127" s="108"/>
      <c r="AJ127" s="108"/>
      <c r="AK127" s="108"/>
      <c r="AN127" s="105"/>
    </row>
    <row r="128" spans="24:40" s="1" customFormat="1" x14ac:dyDescent="0.25">
      <c r="X128" s="108"/>
      <c r="Y128" s="108"/>
      <c r="Z128" s="108"/>
      <c r="AA128" s="108"/>
      <c r="AB128" s="108"/>
      <c r="AC128" s="108"/>
      <c r="AD128" s="108"/>
      <c r="AE128" s="108"/>
      <c r="AF128" s="108"/>
      <c r="AG128" s="108"/>
      <c r="AH128" s="108"/>
      <c r="AI128" s="108"/>
      <c r="AJ128" s="108"/>
      <c r="AK128" s="108"/>
      <c r="AN128" s="105"/>
    </row>
    <row r="129" spans="24:40" s="1" customFormat="1" x14ac:dyDescent="0.25">
      <c r="X129" s="108"/>
      <c r="Y129" s="108"/>
      <c r="Z129" s="108"/>
      <c r="AA129" s="108"/>
      <c r="AB129" s="108"/>
      <c r="AC129" s="108"/>
      <c r="AD129" s="108"/>
      <c r="AE129" s="108"/>
      <c r="AF129" s="108"/>
      <c r="AG129" s="108"/>
      <c r="AH129" s="108"/>
      <c r="AI129" s="108"/>
      <c r="AJ129" s="108"/>
      <c r="AK129" s="108"/>
      <c r="AN129" s="105"/>
    </row>
    <row r="130" spans="24:40" s="1" customFormat="1" x14ac:dyDescent="0.25">
      <c r="X130" s="108"/>
      <c r="Y130" s="108"/>
      <c r="Z130" s="108"/>
      <c r="AA130" s="108"/>
      <c r="AB130" s="108"/>
      <c r="AC130" s="108"/>
      <c r="AD130" s="108"/>
      <c r="AE130" s="108"/>
      <c r="AF130" s="108"/>
      <c r="AG130" s="108"/>
      <c r="AH130" s="108"/>
      <c r="AI130" s="108"/>
      <c r="AJ130" s="108"/>
      <c r="AK130" s="108"/>
      <c r="AN130" s="105"/>
    </row>
    <row r="131" spans="24:40" s="1" customFormat="1" x14ac:dyDescent="0.25">
      <c r="X131" s="108"/>
      <c r="Y131" s="108"/>
      <c r="Z131" s="108"/>
      <c r="AA131" s="108"/>
      <c r="AB131" s="108"/>
      <c r="AC131" s="108"/>
      <c r="AD131" s="108"/>
      <c r="AE131" s="108"/>
      <c r="AF131" s="108"/>
      <c r="AG131" s="108"/>
      <c r="AH131" s="108"/>
      <c r="AI131" s="108"/>
      <c r="AJ131" s="108"/>
      <c r="AK131" s="108"/>
      <c r="AN131" s="105"/>
    </row>
    <row r="132" spans="24:40" s="1" customFormat="1" x14ac:dyDescent="0.25">
      <c r="X132" s="108"/>
      <c r="Y132" s="108"/>
      <c r="Z132" s="108"/>
      <c r="AA132" s="108"/>
      <c r="AB132" s="108"/>
      <c r="AC132" s="108"/>
      <c r="AD132" s="108"/>
      <c r="AE132" s="108"/>
      <c r="AF132" s="108"/>
      <c r="AG132" s="108"/>
      <c r="AH132" s="108"/>
      <c r="AI132" s="108"/>
      <c r="AJ132" s="108"/>
      <c r="AK132" s="108"/>
      <c r="AN132" s="105"/>
    </row>
    <row r="133" spans="24:40" s="1" customFormat="1" x14ac:dyDescent="0.25">
      <c r="X133" s="108"/>
      <c r="Y133" s="108"/>
      <c r="Z133" s="108"/>
      <c r="AA133" s="108"/>
      <c r="AB133" s="108"/>
      <c r="AC133" s="108"/>
      <c r="AD133" s="108"/>
      <c r="AE133" s="108"/>
      <c r="AF133" s="108"/>
      <c r="AG133" s="108"/>
      <c r="AH133" s="108"/>
      <c r="AI133" s="108"/>
      <c r="AJ133" s="108"/>
      <c r="AK133" s="108"/>
      <c r="AN133" s="105"/>
    </row>
    <row r="134" spans="24:40" s="1" customFormat="1" x14ac:dyDescent="0.25">
      <c r="X134" s="108"/>
      <c r="Y134" s="108"/>
      <c r="Z134" s="108"/>
      <c r="AA134" s="108"/>
      <c r="AB134" s="108"/>
      <c r="AC134" s="108"/>
      <c r="AD134" s="108"/>
      <c r="AE134" s="108"/>
      <c r="AF134" s="108"/>
      <c r="AG134" s="108"/>
      <c r="AH134" s="108"/>
      <c r="AI134" s="108"/>
      <c r="AJ134" s="108"/>
      <c r="AK134" s="108"/>
      <c r="AN134" s="105"/>
    </row>
    <row r="135" spans="24:40" s="1" customFormat="1" x14ac:dyDescent="0.25">
      <c r="X135" s="108"/>
      <c r="Y135" s="108"/>
      <c r="Z135" s="108"/>
      <c r="AA135" s="108"/>
      <c r="AB135" s="108"/>
      <c r="AC135" s="108"/>
      <c r="AD135" s="108"/>
      <c r="AE135" s="108"/>
      <c r="AF135" s="108"/>
      <c r="AG135" s="108"/>
      <c r="AH135" s="108"/>
      <c r="AI135" s="108"/>
      <c r="AJ135" s="108"/>
      <c r="AK135" s="108"/>
      <c r="AN135" s="105"/>
    </row>
    <row r="136" spans="24:40" s="1" customFormat="1" x14ac:dyDescent="0.25">
      <c r="X136" s="108"/>
      <c r="Y136" s="108"/>
      <c r="Z136" s="108"/>
      <c r="AA136" s="108"/>
      <c r="AB136" s="108"/>
      <c r="AC136" s="108"/>
      <c r="AD136" s="108"/>
      <c r="AE136" s="108"/>
      <c r="AF136" s="108"/>
      <c r="AG136" s="108"/>
      <c r="AH136" s="108"/>
      <c r="AI136" s="108"/>
      <c r="AJ136" s="108"/>
      <c r="AK136" s="108"/>
      <c r="AN136" s="105"/>
    </row>
    <row r="137" spans="24:40" s="1" customFormat="1" x14ac:dyDescent="0.25">
      <c r="X137" s="108"/>
      <c r="Y137" s="108"/>
      <c r="Z137" s="108"/>
      <c r="AA137" s="108"/>
      <c r="AB137" s="108"/>
      <c r="AC137" s="108"/>
      <c r="AD137" s="108"/>
      <c r="AE137" s="108"/>
      <c r="AF137" s="108"/>
      <c r="AG137" s="108"/>
      <c r="AH137" s="108"/>
      <c r="AI137" s="108"/>
      <c r="AJ137" s="108"/>
      <c r="AK137" s="108"/>
      <c r="AN137" s="105"/>
    </row>
    <row r="138" spans="24:40" s="1" customFormat="1" x14ac:dyDescent="0.25">
      <c r="X138" s="108"/>
      <c r="Y138" s="108"/>
      <c r="Z138" s="108"/>
      <c r="AA138" s="108"/>
      <c r="AB138" s="108"/>
      <c r="AC138" s="108"/>
      <c r="AD138" s="108"/>
      <c r="AE138" s="108"/>
      <c r="AF138" s="108"/>
      <c r="AG138" s="108"/>
      <c r="AH138" s="108"/>
      <c r="AI138" s="108"/>
      <c r="AJ138" s="108"/>
      <c r="AK138" s="108"/>
      <c r="AN138" s="105"/>
    </row>
    <row r="139" spans="24:40" s="1" customFormat="1" x14ac:dyDescent="0.25">
      <c r="X139" s="108"/>
      <c r="Y139" s="108"/>
      <c r="Z139" s="108"/>
      <c r="AA139" s="108"/>
      <c r="AB139" s="108"/>
      <c r="AC139" s="108"/>
      <c r="AD139" s="108"/>
      <c r="AE139" s="108"/>
      <c r="AF139" s="108"/>
      <c r="AG139" s="108"/>
      <c r="AH139" s="108"/>
      <c r="AI139" s="108"/>
      <c r="AJ139" s="108"/>
      <c r="AK139" s="108"/>
      <c r="AN139" s="105"/>
    </row>
    <row r="140" spans="24:40" s="1" customFormat="1" x14ac:dyDescent="0.25">
      <c r="X140" s="108"/>
      <c r="Y140" s="108"/>
      <c r="Z140" s="108"/>
      <c r="AA140" s="108"/>
      <c r="AB140" s="108"/>
      <c r="AC140" s="108"/>
      <c r="AD140" s="108"/>
      <c r="AE140" s="108"/>
      <c r="AF140" s="108"/>
      <c r="AG140" s="108"/>
      <c r="AH140" s="108"/>
      <c r="AI140" s="108"/>
      <c r="AJ140" s="108"/>
      <c r="AK140" s="108"/>
      <c r="AN140" s="105"/>
    </row>
    <row r="141" spans="24:40" s="1" customFormat="1" x14ac:dyDescent="0.25">
      <c r="X141" s="108"/>
      <c r="Y141" s="108"/>
      <c r="Z141" s="108"/>
      <c r="AA141" s="108"/>
      <c r="AB141" s="108"/>
      <c r="AC141" s="108"/>
      <c r="AD141" s="108"/>
      <c r="AE141" s="108"/>
      <c r="AF141" s="108"/>
      <c r="AG141" s="108"/>
      <c r="AH141" s="108"/>
      <c r="AI141" s="108"/>
      <c r="AJ141" s="108"/>
      <c r="AK141" s="108"/>
      <c r="AN141" s="105"/>
    </row>
    <row r="142" spans="24:40" s="1" customFormat="1" x14ac:dyDescent="0.25">
      <c r="X142" s="108"/>
      <c r="Y142" s="108"/>
      <c r="Z142" s="108"/>
      <c r="AA142" s="108"/>
      <c r="AB142" s="108"/>
      <c r="AC142" s="108"/>
      <c r="AD142" s="108"/>
      <c r="AE142" s="108"/>
      <c r="AF142" s="108"/>
      <c r="AG142" s="108"/>
      <c r="AH142" s="108"/>
      <c r="AI142" s="108"/>
      <c r="AJ142" s="108"/>
      <c r="AK142" s="108"/>
      <c r="AN142" s="105"/>
    </row>
    <row r="143" spans="24:40" s="1" customFormat="1" x14ac:dyDescent="0.25">
      <c r="X143" s="108"/>
      <c r="Y143" s="108"/>
      <c r="Z143" s="108"/>
      <c r="AA143" s="108"/>
      <c r="AB143" s="108"/>
      <c r="AC143" s="108"/>
      <c r="AD143" s="108"/>
      <c r="AE143" s="108"/>
      <c r="AF143" s="108"/>
      <c r="AG143" s="108"/>
      <c r="AH143" s="108"/>
      <c r="AI143" s="108"/>
      <c r="AJ143" s="108"/>
      <c r="AK143" s="108"/>
      <c r="AN143" s="105"/>
    </row>
    <row r="144" spans="24:40" s="1" customFormat="1" x14ac:dyDescent="0.25">
      <c r="X144" s="108"/>
      <c r="Y144" s="108"/>
      <c r="Z144" s="108"/>
      <c r="AA144" s="108"/>
      <c r="AB144" s="108"/>
      <c r="AC144" s="108"/>
      <c r="AD144" s="108"/>
      <c r="AE144" s="108"/>
      <c r="AF144" s="108"/>
      <c r="AG144" s="108"/>
      <c r="AH144" s="108"/>
      <c r="AI144" s="108"/>
      <c r="AJ144" s="108"/>
      <c r="AK144" s="108"/>
      <c r="AN144" s="105"/>
    </row>
    <row r="145" spans="24:40" s="1" customFormat="1" x14ac:dyDescent="0.25">
      <c r="X145" s="108"/>
      <c r="Y145" s="108"/>
      <c r="Z145" s="108"/>
      <c r="AA145" s="108"/>
      <c r="AB145" s="108"/>
      <c r="AC145" s="108"/>
      <c r="AD145" s="108"/>
      <c r="AE145" s="108"/>
      <c r="AF145" s="108"/>
      <c r="AG145" s="108"/>
      <c r="AH145" s="108"/>
      <c r="AI145" s="108"/>
      <c r="AJ145" s="108"/>
      <c r="AK145" s="108"/>
      <c r="AN145" s="105"/>
    </row>
    <row r="146" spans="24:40" s="1" customFormat="1" x14ac:dyDescent="0.25">
      <c r="X146" s="108"/>
      <c r="Y146" s="108"/>
      <c r="Z146" s="108"/>
      <c r="AA146" s="108"/>
      <c r="AB146" s="108"/>
      <c r="AC146" s="108"/>
      <c r="AD146" s="108"/>
      <c r="AE146" s="108"/>
      <c r="AF146" s="108"/>
      <c r="AG146" s="108"/>
      <c r="AH146" s="108"/>
      <c r="AI146" s="108"/>
      <c r="AJ146" s="108"/>
      <c r="AK146" s="108"/>
      <c r="AN146" s="105"/>
    </row>
    <row r="147" spans="24:40" s="1" customFormat="1" x14ac:dyDescent="0.25">
      <c r="X147" s="108"/>
      <c r="Y147" s="108"/>
      <c r="Z147" s="108"/>
      <c r="AA147" s="108"/>
      <c r="AB147" s="108"/>
      <c r="AC147" s="108"/>
      <c r="AD147" s="108"/>
      <c r="AE147" s="108"/>
      <c r="AF147" s="108"/>
      <c r="AG147" s="108"/>
      <c r="AH147" s="108"/>
      <c r="AI147" s="108"/>
      <c r="AJ147" s="108"/>
      <c r="AK147" s="108"/>
      <c r="AN147" s="105"/>
    </row>
    <row r="148" spans="24:40" s="1" customFormat="1" x14ac:dyDescent="0.25">
      <c r="X148" s="108"/>
      <c r="Y148" s="108"/>
      <c r="Z148" s="108"/>
      <c r="AA148" s="108"/>
      <c r="AB148" s="108"/>
      <c r="AC148" s="108"/>
      <c r="AD148" s="108"/>
      <c r="AE148" s="108"/>
      <c r="AF148" s="108"/>
      <c r="AG148" s="108"/>
      <c r="AH148" s="108"/>
      <c r="AI148" s="108"/>
      <c r="AJ148" s="108"/>
      <c r="AK148" s="108"/>
      <c r="AN148" s="105"/>
    </row>
    <row r="149" spans="24:40" s="1" customFormat="1" x14ac:dyDescent="0.25">
      <c r="X149" s="108"/>
      <c r="Y149" s="108"/>
      <c r="Z149" s="108"/>
      <c r="AA149" s="108"/>
      <c r="AB149" s="108"/>
      <c r="AC149" s="108"/>
      <c r="AD149" s="108"/>
      <c r="AE149" s="108"/>
      <c r="AF149" s="108"/>
      <c r="AG149" s="108"/>
      <c r="AH149" s="108"/>
      <c r="AI149" s="108"/>
      <c r="AJ149" s="108"/>
      <c r="AK149" s="108"/>
      <c r="AN149" s="105"/>
    </row>
    <row r="150" spans="24:40" s="1" customFormat="1" x14ac:dyDescent="0.25">
      <c r="X150" s="108"/>
      <c r="Y150" s="108"/>
      <c r="Z150" s="108"/>
      <c r="AA150" s="108"/>
      <c r="AB150" s="108"/>
      <c r="AC150" s="108"/>
      <c r="AD150" s="108"/>
      <c r="AE150" s="108"/>
      <c r="AF150" s="108"/>
      <c r="AG150" s="108"/>
      <c r="AH150" s="108"/>
      <c r="AI150" s="108"/>
      <c r="AJ150" s="108"/>
      <c r="AK150" s="108"/>
      <c r="AN150" s="105"/>
    </row>
    <row r="151" spans="24:40" s="1" customFormat="1" x14ac:dyDescent="0.25">
      <c r="X151" s="108"/>
      <c r="Y151" s="108"/>
      <c r="Z151" s="108"/>
      <c r="AA151" s="108"/>
      <c r="AB151" s="108"/>
      <c r="AC151" s="108"/>
      <c r="AD151" s="108"/>
      <c r="AE151" s="108"/>
      <c r="AF151" s="108"/>
      <c r="AG151" s="108"/>
      <c r="AH151" s="108"/>
      <c r="AI151" s="108"/>
      <c r="AJ151" s="108"/>
      <c r="AK151" s="108"/>
      <c r="AN151" s="105"/>
    </row>
    <row r="152" spans="24:40" s="1" customFormat="1" x14ac:dyDescent="0.25">
      <c r="X152" s="108"/>
      <c r="Y152" s="108"/>
      <c r="Z152" s="108"/>
      <c r="AA152" s="108"/>
      <c r="AB152" s="108"/>
      <c r="AC152" s="108"/>
      <c r="AD152" s="108"/>
      <c r="AE152" s="108"/>
      <c r="AF152" s="108"/>
      <c r="AG152" s="108"/>
      <c r="AH152" s="108"/>
      <c r="AI152" s="108"/>
      <c r="AJ152" s="108"/>
      <c r="AK152" s="108"/>
      <c r="AN152" s="105"/>
    </row>
    <row r="153" spans="24:40" s="1" customFormat="1" x14ac:dyDescent="0.25">
      <c r="X153" s="108"/>
      <c r="Y153" s="108"/>
      <c r="Z153" s="108"/>
      <c r="AA153" s="108"/>
      <c r="AB153" s="108"/>
      <c r="AC153" s="108"/>
      <c r="AD153" s="108"/>
      <c r="AE153" s="108"/>
      <c r="AF153" s="108"/>
      <c r="AG153" s="108"/>
      <c r="AH153" s="108"/>
      <c r="AI153" s="108"/>
      <c r="AJ153" s="108"/>
      <c r="AK153" s="108"/>
      <c r="AN153" s="105"/>
    </row>
    <row r="154" spans="24:40" s="1" customFormat="1" x14ac:dyDescent="0.25">
      <c r="X154" s="108"/>
      <c r="Y154" s="108"/>
      <c r="Z154" s="108"/>
      <c r="AA154" s="108"/>
      <c r="AB154" s="108"/>
      <c r="AC154" s="108"/>
      <c r="AD154" s="108"/>
      <c r="AE154" s="108"/>
      <c r="AF154" s="108"/>
      <c r="AG154" s="108"/>
      <c r="AH154" s="108"/>
      <c r="AI154" s="108"/>
      <c r="AJ154" s="108"/>
      <c r="AK154" s="108"/>
      <c r="AN154" s="105"/>
    </row>
    <row r="155" spans="24:40" s="1" customFormat="1" x14ac:dyDescent="0.25">
      <c r="X155" s="108"/>
      <c r="Y155" s="108"/>
      <c r="Z155" s="108"/>
      <c r="AA155" s="108"/>
      <c r="AB155" s="108"/>
      <c r="AC155" s="108"/>
      <c r="AD155" s="108"/>
      <c r="AE155" s="108"/>
      <c r="AF155" s="108"/>
      <c r="AG155" s="108"/>
      <c r="AH155" s="108"/>
      <c r="AI155" s="108"/>
      <c r="AJ155" s="108"/>
      <c r="AK155" s="108"/>
      <c r="AN155" s="105"/>
    </row>
    <row r="156" spans="24:40" s="1" customFormat="1" x14ac:dyDescent="0.25">
      <c r="X156" s="108"/>
      <c r="Y156" s="108"/>
      <c r="Z156" s="108"/>
      <c r="AA156" s="108"/>
      <c r="AB156" s="108"/>
      <c r="AC156" s="108"/>
      <c r="AD156" s="108"/>
      <c r="AE156" s="108"/>
      <c r="AF156" s="108"/>
      <c r="AG156" s="108"/>
      <c r="AH156" s="108"/>
      <c r="AI156" s="108"/>
      <c r="AJ156" s="108"/>
      <c r="AK156" s="108"/>
      <c r="AN156" s="105"/>
    </row>
    <row r="157" spans="24:40" s="1" customFormat="1" x14ac:dyDescent="0.25">
      <c r="X157" s="108"/>
      <c r="Y157" s="108"/>
      <c r="Z157" s="108"/>
      <c r="AA157" s="108"/>
      <c r="AB157" s="108"/>
      <c r="AC157" s="108"/>
      <c r="AD157" s="108"/>
      <c r="AE157" s="108"/>
      <c r="AF157" s="108"/>
      <c r="AG157" s="108"/>
      <c r="AH157" s="108"/>
      <c r="AI157" s="108"/>
      <c r="AJ157" s="108"/>
      <c r="AK157" s="108"/>
      <c r="AN157" s="105"/>
    </row>
    <row r="158" spans="24:40" s="1" customFormat="1" x14ac:dyDescent="0.25">
      <c r="X158" s="108"/>
      <c r="Y158" s="108"/>
      <c r="Z158" s="108"/>
      <c r="AA158" s="108"/>
      <c r="AB158" s="108"/>
      <c r="AC158" s="108"/>
      <c r="AD158" s="108"/>
      <c r="AE158" s="108"/>
      <c r="AF158" s="108"/>
      <c r="AG158" s="108"/>
      <c r="AH158" s="108"/>
      <c r="AI158" s="108"/>
      <c r="AJ158" s="108"/>
      <c r="AK158" s="108"/>
      <c r="AN158" s="105"/>
    </row>
    <row r="159" spans="24:40" s="1" customFormat="1" x14ac:dyDescent="0.25">
      <c r="X159" s="108"/>
      <c r="Y159" s="108"/>
      <c r="Z159" s="108"/>
      <c r="AA159" s="108"/>
      <c r="AB159" s="108"/>
      <c r="AC159" s="108"/>
      <c r="AD159" s="108"/>
      <c r="AE159" s="108"/>
      <c r="AF159" s="108"/>
      <c r="AG159" s="108"/>
      <c r="AH159" s="108"/>
      <c r="AI159" s="108"/>
      <c r="AJ159" s="108"/>
      <c r="AK159" s="108"/>
      <c r="AN159" s="105"/>
    </row>
    <row r="160" spans="24:40" s="1" customFormat="1" x14ac:dyDescent="0.25">
      <c r="X160" s="108"/>
      <c r="Y160" s="108"/>
      <c r="Z160" s="108"/>
      <c r="AA160" s="108"/>
      <c r="AB160" s="108"/>
      <c r="AC160" s="108"/>
      <c r="AD160" s="108"/>
      <c r="AE160" s="108"/>
      <c r="AF160" s="108"/>
      <c r="AG160" s="108"/>
      <c r="AH160" s="108"/>
      <c r="AI160" s="108"/>
      <c r="AJ160" s="108"/>
      <c r="AK160" s="108"/>
      <c r="AN160" s="105"/>
    </row>
    <row r="161" spans="24:40" s="1" customFormat="1" x14ac:dyDescent="0.25">
      <c r="X161" s="108"/>
      <c r="Y161" s="108"/>
      <c r="Z161" s="108"/>
      <c r="AA161" s="108"/>
      <c r="AB161" s="108"/>
      <c r="AC161" s="108"/>
      <c r="AD161" s="108"/>
      <c r="AE161" s="108"/>
      <c r="AF161" s="108"/>
      <c r="AG161" s="108"/>
      <c r="AH161" s="108"/>
      <c r="AI161" s="108"/>
      <c r="AJ161" s="108"/>
      <c r="AK161" s="108"/>
      <c r="AN161" s="105"/>
    </row>
    <row r="162" spans="24:40" s="1" customFormat="1" x14ac:dyDescent="0.25">
      <c r="X162" s="108"/>
      <c r="Y162" s="108"/>
      <c r="Z162" s="108"/>
      <c r="AA162" s="108"/>
      <c r="AB162" s="108"/>
      <c r="AC162" s="108"/>
      <c r="AD162" s="108"/>
      <c r="AE162" s="108"/>
      <c r="AF162" s="108"/>
      <c r="AG162" s="108"/>
      <c r="AH162" s="108"/>
      <c r="AI162" s="108"/>
      <c r="AJ162" s="108"/>
      <c r="AK162" s="108"/>
      <c r="AN162" s="105"/>
    </row>
    <row r="163" spans="24:40" s="1" customFormat="1" x14ac:dyDescent="0.25">
      <c r="X163" s="108"/>
      <c r="Y163" s="108"/>
      <c r="Z163" s="108"/>
      <c r="AA163" s="108"/>
      <c r="AB163" s="108"/>
      <c r="AC163" s="108"/>
      <c r="AD163" s="108"/>
      <c r="AE163" s="108"/>
      <c r="AF163" s="108"/>
      <c r="AG163" s="108"/>
      <c r="AH163" s="108"/>
      <c r="AI163" s="108"/>
      <c r="AJ163" s="108"/>
      <c r="AK163" s="108"/>
      <c r="AN163" s="105"/>
    </row>
    <row r="164" spans="24:40" s="1" customFormat="1" x14ac:dyDescent="0.25">
      <c r="X164" s="108"/>
      <c r="Y164" s="108"/>
      <c r="Z164" s="108"/>
      <c r="AA164" s="108"/>
      <c r="AB164" s="108"/>
      <c r="AC164" s="108"/>
      <c r="AD164" s="108"/>
      <c r="AE164" s="108"/>
      <c r="AF164" s="108"/>
      <c r="AG164" s="108"/>
      <c r="AH164" s="108"/>
      <c r="AI164" s="108"/>
      <c r="AJ164" s="108"/>
      <c r="AK164" s="108"/>
      <c r="AN164" s="105"/>
    </row>
    <row r="165" spans="24:40" s="1" customFormat="1" x14ac:dyDescent="0.25">
      <c r="X165" s="108"/>
      <c r="Y165" s="108"/>
      <c r="Z165" s="108"/>
      <c r="AA165" s="108"/>
      <c r="AB165" s="108"/>
      <c r="AC165" s="108"/>
      <c r="AD165" s="108"/>
      <c r="AE165" s="108"/>
      <c r="AF165" s="108"/>
      <c r="AG165" s="108"/>
      <c r="AH165" s="108"/>
      <c r="AI165" s="108"/>
      <c r="AJ165" s="108"/>
      <c r="AK165" s="108"/>
      <c r="AN165" s="105"/>
    </row>
    <row r="166" spans="24:40" s="1" customFormat="1" x14ac:dyDescent="0.25">
      <c r="X166" s="108"/>
      <c r="Y166" s="108"/>
      <c r="Z166" s="108"/>
      <c r="AA166" s="108"/>
      <c r="AB166" s="108"/>
      <c r="AC166" s="108"/>
      <c r="AD166" s="108"/>
      <c r="AE166" s="108"/>
      <c r="AF166" s="108"/>
      <c r="AG166" s="108"/>
      <c r="AH166" s="108"/>
      <c r="AI166" s="108"/>
      <c r="AJ166" s="108"/>
      <c r="AK166" s="108"/>
      <c r="AN166" s="105"/>
    </row>
    <row r="167" spans="24:40" s="1" customFormat="1" x14ac:dyDescent="0.25">
      <c r="X167" s="108"/>
      <c r="Y167" s="108"/>
      <c r="Z167" s="108"/>
      <c r="AA167" s="108"/>
      <c r="AB167" s="108"/>
      <c r="AC167" s="108"/>
      <c r="AD167" s="108"/>
      <c r="AE167" s="108"/>
      <c r="AF167" s="108"/>
      <c r="AG167" s="108"/>
      <c r="AH167" s="108"/>
      <c r="AI167" s="108"/>
      <c r="AJ167" s="108"/>
      <c r="AK167" s="108"/>
      <c r="AN167" s="105"/>
    </row>
    <row r="168" spans="24:40" s="1" customFormat="1" x14ac:dyDescent="0.25">
      <c r="X168" s="108"/>
      <c r="Y168" s="108"/>
      <c r="Z168" s="108"/>
      <c r="AA168" s="108"/>
      <c r="AB168" s="108"/>
      <c r="AC168" s="108"/>
      <c r="AD168" s="108"/>
      <c r="AE168" s="108"/>
      <c r="AF168" s="108"/>
      <c r="AG168" s="108"/>
      <c r="AH168" s="108"/>
      <c r="AI168" s="108"/>
      <c r="AJ168" s="108"/>
      <c r="AK168" s="108"/>
      <c r="AN168" s="105"/>
    </row>
    <row r="169" spans="24:40" s="1" customFormat="1" x14ac:dyDescent="0.25">
      <c r="X169" s="108"/>
      <c r="Y169" s="108"/>
      <c r="Z169" s="108"/>
      <c r="AA169" s="108"/>
      <c r="AB169" s="108"/>
      <c r="AC169" s="108"/>
      <c r="AD169" s="108"/>
      <c r="AE169" s="108"/>
      <c r="AF169" s="108"/>
      <c r="AG169" s="108"/>
      <c r="AH169" s="108"/>
      <c r="AI169" s="108"/>
      <c r="AJ169" s="108"/>
      <c r="AK169" s="108"/>
      <c r="AN169" s="105"/>
    </row>
    <row r="170" spans="24:40" s="1" customFormat="1" x14ac:dyDescent="0.25">
      <c r="X170" s="108"/>
      <c r="Y170" s="108"/>
      <c r="Z170" s="108"/>
      <c r="AA170" s="108"/>
      <c r="AB170" s="108"/>
      <c r="AC170" s="108"/>
      <c r="AD170" s="108"/>
      <c r="AE170" s="108"/>
      <c r="AF170" s="108"/>
      <c r="AG170" s="108"/>
      <c r="AH170" s="108"/>
      <c r="AI170" s="108"/>
      <c r="AJ170" s="108"/>
      <c r="AK170" s="108"/>
      <c r="AN170" s="105"/>
    </row>
    <row r="171" spans="24:40" s="1" customFormat="1" x14ac:dyDescent="0.25">
      <c r="X171" s="108"/>
      <c r="Y171" s="108"/>
      <c r="Z171" s="108"/>
      <c r="AA171" s="108"/>
      <c r="AB171" s="108"/>
      <c r="AC171" s="108"/>
      <c r="AD171" s="108"/>
      <c r="AE171" s="108"/>
      <c r="AF171" s="108"/>
      <c r="AG171" s="108"/>
      <c r="AH171" s="108"/>
      <c r="AI171" s="108"/>
      <c r="AJ171" s="108"/>
      <c r="AK171" s="108"/>
      <c r="AN171" s="105"/>
    </row>
    <row r="172" spans="24:40" s="1" customFormat="1" x14ac:dyDescent="0.25">
      <c r="X172" s="108"/>
      <c r="Y172" s="108"/>
      <c r="Z172" s="108"/>
      <c r="AA172" s="108"/>
      <c r="AB172" s="108"/>
      <c r="AC172" s="108"/>
      <c r="AD172" s="108"/>
      <c r="AE172" s="108"/>
      <c r="AF172" s="108"/>
      <c r="AG172" s="108"/>
      <c r="AH172" s="108"/>
      <c r="AI172" s="108"/>
      <c r="AJ172" s="108"/>
      <c r="AK172" s="108"/>
      <c r="AN172" s="105"/>
    </row>
    <row r="173" spans="24:40" s="1" customFormat="1" x14ac:dyDescent="0.25">
      <c r="X173" s="108"/>
      <c r="Y173" s="108"/>
      <c r="Z173" s="108"/>
      <c r="AA173" s="108"/>
      <c r="AB173" s="108"/>
      <c r="AC173" s="108"/>
      <c r="AD173" s="108"/>
      <c r="AE173" s="108"/>
      <c r="AF173" s="108"/>
      <c r="AG173" s="108"/>
      <c r="AH173" s="108"/>
      <c r="AI173" s="108"/>
      <c r="AJ173" s="108"/>
      <c r="AK173" s="108"/>
      <c r="AN173" s="105"/>
    </row>
    <row r="174" spans="24:40" s="1" customFormat="1" x14ac:dyDescent="0.25">
      <c r="X174" s="108"/>
      <c r="Y174" s="108"/>
      <c r="Z174" s="108"/>
      <c r="AA174" s="108"/>
      <c r="AB174" s="108"/>
      <c r="AC174" s="108"/>
      <c r="AD174" s="108"/>
      <c r="AE174" s="108"/>
      <c r="AF174" s="108"/>
      <c r="AG174" s="108"/>
      <c r="AH174" s="108"/>
      <c r="AI174" s="108"/>
      <c r="AJ174" s="108"/>
      <c r="AK174" s="108"/>
      <c r="AN174" s="105"/>
    </row>
    <row r="175" spans="24:40" s="1" customFormat="1" x14ac:dyDescent="0.25">
      <c r="X175" s="108"/>
      <c r="Y175" s="108"/>
      <c r="Z175" s="108"/>
      <c r="AA175" s="108"/>
      <c r="AB175" s="108"/>
      <c r="AC175" s="108"/>
      <c r="AD175" s="108"/>
      <c r="AE175" s="108"/>
      <c r="AF175" s="108"/>
      <c r="AG175" s="108"/>
      <c r="AH175" s="108"/>
      <c r="AI175" s="108"/>
      <c r="AJ175" s="108"/>
      <c r="AK175" s="108"/>
      <c r="AN175" s="105"/>
    </row>
    <row r="176" spans="24:40" s="1" customFormat="1" x14ac:dyDescent="0.25">
      <c r="X176" s="108"/>
      <c r="Y176" s="108"/>
      <c r="Z176" s="108"/>
      <c r="AA176" s="108"/>
      <c r="AB176" s="108"/>
      <c r="AC176" s="108"/>
      <c r="AD176" s="108"/>
      <c r="AE176" s="108"/>
      <c r="AF176" s="108"/>
      <c r="AG176" s="108"/>
      <c r="AH176" s="108"/>
      <c r="AI176" s="108"/>
      <c r="AJ176" s="108"/>
      <c r="AK176" s="108"/>
      <c r="AN176" s="105"/>
    </row>
    <row r="177" spans="24:40" s="1" customFormat="1" x14ac:dyDescent="0.25">
      <c r="X177" s="108"/>
      <c r="Y177" s="108"/>
      <c r="Z177" s="108"/>
      <c r="AA177" s="108"/>
      <c r="AB177" s="108"/>
      <c r="AC177" s="108"/>
      <c r="AD177" s="108"/>
      <c r="AE177" s="108"/>
      <c r="AF177" s="108"/>
      <c r="AG177" s="108"/>
      <c r="AH177" s="108"/>
      <c r="AI177" s="108"/>
      <c r="AJ177" s="108"/>
      <c r="AK177" s="108"/>
      <c r="AN177" s="105"/>
    </row>
    <row r="178" spans="24:40" s="1" customFormat="1" x14ac:dyDescent="0.25">
      <c r="X178" s="108"/>
      <c r="Y178" s="108"/>
      <c r="Z178" s="108"/>
      <c r="AA178" s="108"/>
      <c r="AB178" s="108"/>
      <c r="AC178" s="108"/>
      <c r="AD178" s="108"/>
      <c r="AE178" s="108"/>
      <c r="AF178" s="108"/>
      <c r="AG178" s="108"/>
      <c r="AH178" s="108"/>
      <c r="AI178" s="108"/>
      <c r="AJ178" s="108"/>
      <c r="AK178" s="108"/>
      <c r="AN178" s="105"/>
    </row>
    <row r="179" spans="24:40" s="1" customFormat="1" x14ac:dyDescent="0.25">
      <c r="X179" s="108"/>
      <c r="Y179" s="108"/>
      <c r="Z179" s="108"/>
      <c r="AA179" s="108"/>
      <c r="AB179" s="108"/>
      <c r="AC179" s="108"/>
      <c r="AD179" s="108"/>
      <c r="AE179" s="108"/>
      <c r="AF179" s="108"/>
      <c r="AG179" s="108"/>
      <c r="AH179" s="108"/>
      <c r="AI179" s="108"/>
      <c r="AJ179" s="108"/>
      <c r="AK179" s="108"/>
      <c r="AN179" s="105"/>
    </row>
    <row r="180" spans="24:40" s="1" customFormat="1" x14ac:dyDescent="0.25">
      <c r="X180" s="108"/>
      <c r="Y180" s="108"/>
      <c r="Z180" s="108"/>
      <c r="AA180" s="108"/>
      <c r="AB180" s="108"/>
      <c r="AC180" s="108"/>
      <c r="AD180" s="108"/>
      <c r="AE180" s="108"/>
      <c r="AF180" s="108"/>
      <c r="AG180" s="108"/>
      <c r="AH180" s="108"/>
      <c r="AI180" s="108"/>
      <c r="AJ180" s="108"/>
      <c r="AK180" s="108"/>
      <c r="AN180" s="105"/>
    </row>
    <row r="181" spans="24:40" s="1" customFormat="1" x14ac:dyDescent="0.25">
      <c r="X181" s="108"/>
      <c r="Y181" s="108"/>
      <c r="Z181" s="108"/>
      <c r="AA181" s="108"/>
      <c r="AB181" s="108"/>
      <c r="AC181" s="108"/>
      <c r="AD181" s="108"/>
      <c r="AE181" s="108"/>
      <c r="AF181" s="108"/>
      <c r="AG181" s="108"/>
      <c r="AH181" s="108"/>
      <c r="AI181" s="108"/>
      <c r="AJ181" s="108"/>
      <c r="AK181" s="108"/>
      <c r="AN181" s="105"/>
    </row>
    <row r="182" spans="24:40" s="1" customFormat="1" x14ac:dyDescent="0.25">
      <c r="X182" s="108"/>
      <c r="Y182" s="108"/>
      <c r="Z182" s="108"/>
      <c r="AA182" s="108"/>
      <c r="AB182" s="108"/>
      <c r="AC182" s="108"/>
      <c r="AD182" s="108"/>
      <c r="AE182" s="108"/>
      <c r="AF182" s="108"/>
      <c r="AG182" s="108"/>
      <c r="AH182" s="108"/>
      <c r="AI182" s="108"/>
      <c r="AJ182" s="108"/>
      <c r="AK182" s="108"/>
      <c r="AN182" s="105"/>
    </row>
    <row r="183" spans="24:40" s="1" customFormat="1" x14ac:dyDescent="0.25">
      <c r="X183" s="108"/>
      <c r="Y183" s="108"/>
      <c r="Z183" s="108"/>
      <c r="AA183" s="108"/>
      <c r="AB183" s="108"/>
      <c r="AC183" s="108"/>
      <c r="AD183" s="108"/>
      <c r="AE183" s="108"/>
      <c r="AF183" s="108"/>
      <c r="AG183" s="108"/>
      <c r="AH183" s="108"/>
      <c r="AI183" s="108"/>
      <c r="AJ183" s="108"/>
      <c r="AK183" s="108"/>
      <c r="AN183" s="105"/>
    </row>
    <row r="184" spans="24:40" s="1" customFormat="1" x14ac:dyDescent="0.25">
      <c r="X184" s="108"/>
      <c r="Y184" s="108"/>
      <c r="Z184" s="108"/>
      <c r="AA184" s="108"/>
      <c r="AB184" s="108"/>
      <c r="AC184" s="108"/>
      <c r="AD184" s="108"/>
      <c r="AE184" s="108"/>
      <c r="AF184" s="108"/>
      <c r="AG184" s="108"/>
      <c r="AH184" s="108"/>
      <c r="AI184" s="108"/>
      <c r="AJ184" s="108"/>
      <c r="AK184" s="108"/>
      <c r="AN184" s="105"/>
    </row>
    <row r="185" spans="24:40" s="1" customFormat="1" x14ac:dyDescent="0.25">
      <c r="X185" s="108"/>
      <c r="Y185" s="108"/>
      <c r="Z185" s="108"/>
      <c r="AA185" s="108"/>
      <c r="AB185" s="108"/>
      <c r="AC185" s="108"/>
      <c r="AD185" s="108"/>
      <c r="AE185" s="108"/>
      <c r="AF185" s="108"/>
      <c r="AG185" s="108"/>
      <c r="AH185" s="108"/>
      <c r="AI185" s="108"/>
      <c r="AJ185" s="108"/>
      <c r="AK185" s="108"/>
      <c r="AN185" s="105"/>
    </row>
    <row r="186" spans="24:40" s="1" customFormat="1" x14ac:dyDescent="0.25">
      <c r="X186" s="108"/>
      <c r="Y186" s="108"/>
      <c r="Z186" s="108"/>
      <c r="AA186" s="108"/>
      <c r="AB186" s="108"/>
      <c r="AC186" s="108"/>
      <c r="AD186" s="108"/>
      <c r="AE186" s="108"/>
      <c r="AF186" s="108"/>
      <c r="AG186" s="108"/>
      <c r="AH186" s="108"/>
      <c r="AI186" s="108"/>
      <c r="AJ186" s="108"/>
      <c r="AK186" s="108"/>
      <c r="AN186" s="105"/>
    </row>
    <row r="187" spans="24:40" s="1" customFormat="1" x14ac:dyDescent="0.25">
      <c r="X187" s="108"/>
      <c r="Y187" s="108"/>
      <c r="Z187" s="108"/>
      <c r="AA187" s="108"/>
      <c r="AB187" s="108"/>
      <c r="AC187" s="108"/>
      <c r="AD187" s="108"/>
      <c r="AE187" s="108"/>
      <c r="AF187" s="108"/>
      <c r="AG187" s="108"/>
      <c r="AH187" s="108"/>
      <c r="AI187" s="108"/>
      <c r="AJ187" s="108"/>
      <c r="AK187" s="108"/>
      <c r="AN187" s="105"/>
    </row>
    <row r="188" spans="24:40" s="1" customFormat="1" x14ac:dyDescent="0.25">
      <c r="X188" s="108"/>
      <c r="Y188" s="108"/>
      <c r="Z188" s="108"/>
      <c r="AA188" s="108"/>
      <c r="AB188" s="108"/>
      <c r="AC188" s="108"/>
      <c r="AD188" s="108"/>
      <c r="AE188" s="108"/>
      <c r="AF188" s="108"/>
      <c r="AG188" s="108"/>
      <c r="AH188" s="108"/>
      <c r="AI188" s="108"/>
      <c r="AJ188" s="108"/>
      <c r="AK188" s="108"/>
      <c r="AN188" s="105"/>
    </row>
    <row r="189" spans="24:40" s="1" customFormat="1" x14ac:dyDescent="0.25">
      <c r="X189" s="108"/>
      <c r="Y189" s="108"/>
      <c r="Z189" s="108"/>
      <c r="AA189" s="108"/>
      <c r="AB189" s="108"/>
      <c r="AC189" s="108"/>
      <c r="AD189" s="108"/>
      <c r="AE189" s="108"/>
      <c r="AF189" s="108"/>
      <c r="AG189" s="108"/>
      <c r="AH189" s="108"/>
      <c r="AI189" s="108"/>
      <c r="AJ189" s="108"/>
      <c r="AK189" s="108"/>
      <c r="AN189" s="105"/>
    </row>
    <row r="190" spans="24:40" s="1" customFormat="1" x14ac:dyDescent="0.25">
      <c r="X190" s="108"/>
      <c r="Y190" s="108"/>
      <c r="Z190" s="108"/>
      <c r="AA190" s="108"/>
      <c r="AB190" s="108"/>
      <c r="AC190" s="108"/>
      <c r="AD190" s="108"/>
      <c r="AE190" s="108"/>
      <c r="AF190" s="108"/>
      <c r="AG190" s="108"/>
      <c r="AH190" s="108"/>
      <c r="AI190" s="108"/>
      <c r="AJ190" s="108"/>
      <c r="AK190" s="108"/>
      <c r="AN190" s="105"/>
    </row>
    <row r="191" spans="24:40" s="1" customFormat="1" x14ac:dyDescent="0.25">
      <c r="X191" s="108"/>
      <c r="Y191" s="108"/>
      <c r="Z191" s="108"/>
      <c r="AA191" s="108"/>
      <c r="AB191" s="108"/>
      <c r="AC191" s="108"/>
      <c r="AD191" s="108"/>
      <c r="AE191" s="108"/>
      <c r="AF191" s="108"/>
      <c r="AG191" s="108"/>
      <c r="AH191" s="108"/>
      <c r="AI191" s="108"/>
      <c r="AJ191" s="108"/>
      <c r="AK191" s="108"/>
      <c r="AN191" s="105"/>
    </row>
    <row r="192" spans="24:40" s="1" customFormat="1" x14ac:dyDescent="0.25">
      <c r="X192" s="108"/>
      <c r="Y192" s="108"/>
      <c r="Z192" s="108"/>
      <c r="AA192" s="108"/>
      <c r="AB192" s="108"/>
      <c r="AC192" s="108"/>
      <c r="AD192" s="108"/>
      <c r="AE192" s="108"/>
      <c r="AF192" s="108"/>
      <c r="AG192" s="108"/>
      <c r="AH192" s="108"/>
      <c r="AI192" s="108"/>
      <c r="AJ192" s="108"/>
      <c r="AK192" s="108"/>
      <c r="AN192" s="105"/>
    </row>
    <row r="193" spans="24:40" s="1" customFormat="1" x14ac:dyDescent="0.25">
      <c r="X193" s="108"/>
      <c r="Y193" s="108"/>
      <c r="Z193" s="108"/>
      <c r="AA193" s="108"/>
      <c r="AB193" s="108"/>
      <c r="AC193" s="108"/>
      <c r="AD193" s="108"/>
      <c r="AE193" s="108"/>
      <c r="AF193" s="108"/>
      <c r="AG193" s="108"/>
      <c r="AH193" s="108"/>
      <c r="AI193" s="108"/>
      <c r="AJ193" s="108"/>
      <c r="AK193" s="108"/>
      <c r="AN193" s="105"/>
    </row>
    <row r="194" spans="24:40" s="1" customFormat="1" x14ac:dyDescent="0.25">
      <c r="X194" s="108"/>
      <c r="Y194" s="108"/>
      <c r="Z194" s="108"/>
      <c r="AA194" s="108"/>
      <c r="AB194" s="108"/>
      <c r="AC194" s="108"/>
      <c r="AD194" s="108"/>
      <c r="AE194" s="108"/>
      <c r="AF194" s="108"/>
      <c r="AG194" s="108"/>
      <c r="AH194" s="108"/>
      <c r="AI194" s="108"/>
      <c r="AJ194" s="108"/>
      <c r="AK194" s="108"/>
      <c r="AN194" s="105"/>
    </row>
    <row r="195" spans="24:40" s="1" customFormat="1" x14ac:dyDescent="0.25">
      <c r="X195" s="108"/>
      <c r="Y195" s="108"/>
      <c r="Z195" s="108"/>
      <c r="AA195" s="108"/>
      <c r="AB195" s="108"/>
      <c r="AC195" s="108"/>
      <c r="AD195" s="108"/>
      <c r="AE195" s="108"/>
      <c r="AF195" s="108"/>
      <c r="AG195" s="108"/>
      <c r="AH195" s="108"/>
      <c r="AI195" s="108"/>
      <c r="AJ195" s="108"/>
      <c r="AK195" s="108"/>
      <c r="AN195" s="105"/>
    </row>
    <row r="196" spans="24:40" s="1" customFormat="1" x14ac:dyDescent="0.25">
      <c r="X196" s="108"/>
      <c r="Y196" s="108"/>
      <c r="Z196" s="108"/>
      <c r="AA196" s="108"/>
      <c r="AB196" s="108"/>
      <c r="AC196" s="108"/>
      <c r="AD196" s="108"/>
      <c r="AE196" s="108"/>
      <c r="AF196" s="108"/>
      <c r="AG196" s="108"/>
      <c r="AH196" s="108"/>
      <c r="AI196" s="108"/>
      <c r="AJ196" s="108"/>
      <c r="AK196" s="108"/>
      <c r="AN196" s="105"/>
    </row>
    <row r="197" spans="24:40" s="1" customFormat="1" x14ac:dyDescent="0.25">
      <c r="X197" s="108"/>
      <c r="Y197" s="108"/>
      <c r="Z197" s="108"/>
      <c r="AA197" s="108"/>
      <c r="AB197" s="108"/>
      <c r="AC197" s="108"/>
      <c r="AD197" s="108"/>
      <c r="AE197" s="108"/>
      <c r="AF197" s="108"/>
      <c r="AG197" s="108"/>
      <c r="AH197" s="108"/>
      <c r="AI197" s="108"/>
      <c r="AJ197" s="108"/>
      <c r="AK197" s="108"/>
      <c r="AN197" s="105"/>
    </row>
    <row r="198" spans="24:40" s="1" customFormat="1" x14ac:dyDescent="0.25">
      <c r="X198" s="108"/>
      <c r="Y198" s="108"/>
      <c r="Z198" s="108"/>
      <c r="AA198" s="108"/>
      <c r="AB198" s="108"/>
      <c r="AC198" s="108"/>
      <c r="AD198" s="108"/>
      <c r="AE198" s="108"/>
      <c r="AF198" s="108"/>
      <c r="AG198" s="108"/>
      <c r="AH198" s="108"/>
      <c r="AI198" s="108"/>
      <c r="AJ198" s="108"/>
      <c r="AK198" s="108"/>
      <c r="AN198" s="105"/>
    </row>
    <row r="199" spans="24:40" s="1" customFormat="1" x14ac:dyDescent="0.25">
      <c r="X199" s="108"/>
      <c r="Y199" s="108"/>
      <c r="Z199" s="108"/>
      <c r="AA199" s="108"/>
      <c r="AB199" s="108"/>
      <c r="AC199" s="108"/>
      <c r="AD199" s="108"/>
      <c r="AE199" s="108"/>
      <c r="AF199" s="108"/>
      <c r="AG199" s="108"/>
      <c r="AH199" s="108"/>
      <c r="AI199" s="108"/>
      <c r="AJ199" s="108"/>
      <c r="AK199" s="108"/>
      <c r="AN199" s="105"/>
    </row>
    <row r="200" spans="24:40" s="1" customFormat="1" x14ac:dyDescent="0.25">
      <c r="X200" s="108"/>
      <c r="Y200" s="108"/>
      <c r="Z200" s="108"/>
      <c r="AA200" s="108"/>
      <c r="AB200" s="108"/>
      <c r="AC200" s="108"/>
      <c r="AD200" s="108"/>
      <c r="AE200" s="108"/>
      <c r="AF200" s="108"/>
      <c r="AG200" s="108"/>
      <c r="AH200" s="108"/>
      <c r="AI200" s="108"/>
      <c r="AJ200" s="108"/>
      <c r="AK200" s="108"/>
      <c r="AN200" s="105"/>
    </row>
    <row r="201" spans="24:40" s="1" customFormat="1" x14ac:dyDescent="0.25">
      <c r="X201" s="108"/>
      <c r="Y201" s="108"/>
      <c r="Z201" s="108"/>
      <c r="AA201" s="108"/>
      <c r="AB201" s="108"/>
      <c r="AC201" s="108"/>
      <c r="AD201" s="108"/>
      <c r="AE201" s="108"/>
      <c r="AF201" s="108"/>
      <c r="AG201" s="108"/>
      <c r="AH201" s="108"/>
      <c r="AI201" s="108"/>
      <c r="AJ201" s="108"/>
      <c r="AK201" s="108"/>
      <c r="AN201" s="105"/>
    </row>
    <row r="202" spans="24:40" s="1" customFormat="1" x14ac:dyDescent="0.25">
      <c r="X202" s="108"/>
      <c r="Y202" s="108"/>
      <c r="Z202" s="108"/>
      <c r="AA202" s="108"/>
      <c r="AB202" s="108"/>
      <c r="AC202" s="108"/>
      <c r="AD202" s="108"/>
      <c r="AE202" s="108"/>
      <c r="AF202" s="108"/>
      <c r="AG202" s="108"/>
      <c r="AH202" s="108"/>
      <c r="AI202" s="108"/>
      <c r="AJ202" s="108"/>
      <c r="AK202" s="108"/>
      <c r="AN202" s="105"/>
    </row>
    <row r="203" spans="24:40" s="1" customFormat="1" x14ac:dyDescent="0.25">
      <c r="X203" s="108"/>
      <c r="Y203" s="108"/>
      <c r="Z203" s="108"/>
      <c r="AA203" s="108"/>
      <c r="AB203" s="108"/>
      <c r="AC203" s="108"/>
      <c r="AD203" s="108"/>
      <c r="AE203" s="108"/>
      <c r="AF203" s="108"/>
      <c r="AG203" s="108"/>
      <c r="AH203" s="108"/>
      <c r="AI203" s="108"/>
      <c r="AJ203" s="108"/>
      <c r="AK203" s="108"/>
      <c r="AN203" s="105"/>
    </row>
    <row r="204" spans="24:40" s="1" customFormat="1" x14ac:dyDescent="0.25">
      <c r="X204" s="108"/>
      <c r="Y204" s="108"/>
      <c r="Z204" s="108"/>
      <c r="AA204" s="108"/>
      <c r="AB204" s="108"/>
      <c r="AC204" s="108"/>
      <c r="AD204" s="108"/>
      <c r="AE204" s="108"/>
      <c r="AF204" s="108"/>
      <c r="AG204" s="108"/>
      <c r="AH204" s="108"/>
      <c r="AI204" s="108"/>
      <c r="AJ204" s="108"/>
      <c r="AK204" s="108"/>
      <c r="AN204" s="105"/>
    </row>
    <row r="205" spans="24:40" s="1" customFormat="1" x14ac:dyDescent="0.25">
      <c r="X205" s="108"/>
      <c r="Y205" s="108"/>
      <c r="Z205" s="108"/>
      <c r="AA205" s="108"/>
      <c r="AB205" s="108"/>
      <c r="AC205" s="108"/>
      <c r="AD205" s="108"/>
      <c r="AE205" s="108"/>
      <c r="AF205" s="108"/>
      <c r="AG205" s="108"/>
      <c r="AH205" s="108"/>
      <c r="AI205" s="108"/>
      <c r="AJ205" s="108"/>
      <c r="AK205" s="108"/>
      <c r="AN205" s="105"/>
    </row>
    <row r="206" spans="24:40" s="1" customFormat="1" x14ac:dyDescent="0.25">
      <c r="X206" s="108"/>
      <c r="Y206" s="108"/>
      <c r="Z206" s="108"/>
      <c r="AA206" s="108"/>
      <c r="AB206" s="108"/>
      <c r="AC206" s="108"/>
      <c r="AD206" s="108"/>
      <c r="AE206" s="108"/>
      <c r="AF206" s="108"/>
      <c r="AG206" s="108"/>
      <c r="AH206" s="108"/>
      <c r="AI206" s="108"/>
      <c r="AJ206" s="108"/>
      <c r="AK206" s="108"/>
      <c r="AN206" s="105"/>
    </row>
    <row r="207" spans="24:40" s="1" customFormat="1" x14ac:dyDescent="0.25">
      <c r="X207" s="108"/>
      <c r="Y207" s="108"/>
      <c r="Z207" s="108"/>
      <c r="AA207" s="108"/>
      <c r="AB207" s="108"/>
      <c r="AC207" s="108"/>
      <c r="AD207" s="108"/>
      <c r="AE207" s="108"/>
      <c r="AF207" s="108"/>
      <c r="AG207" s="108"/>
      <c r="AH207" s="108"/>
      <c r="AI207" s="108"/>
      <c r="AJ207" s="108"/>
      <c r="AK207" s="108"/>
      <c r="AN207" s="105"/>
    </row>
    <row r="208" spans="24:40" s="1" customFormat="1" x14ac:dyDescent="0.25">
      <c r="X208" s="108"/>
      <c r="Y208" s="108"/>
      <c r="Z208" s="108"/>
      <c r="AA208" s="108"/>
      <c r="AB208" s="108"/>
      <c r="AC208" s="108"/>
      <c r="AD208" s="108"/>
      <c r="AE208" s="108"/>
      <c r="AF208" s="108"/>
      <c r="AG208" s="108"/>
      <c r="AH208" s="108"/>
      <c r="AI208" s="108"/>
      <c r="AJ208" s="108"/>
      <c r="AK208" s="108"/>
      <c r="AN208" s="105"/>
    </row>
    <row r="209" spans="24:40" s="1" customFormat="1" x14ac:dyDescent="0.25">
      <c r="X209" s="108"/>
      <c r="Y209" s="108"/>
      <c r="Z209" s="108"/>
      <c r="AA209" s="108"/>
      <c r="AB209" s="108"/>
      <c r="AC209" s="108"/>
      <c r="AD209" s="108"/>
      <c r="AE209" s="108"/>
      <c r="AF209" s="108"/>
      <c r="AG209" s="108"/>
      <c r="AH209" s="108"/>
      <c r="AI209" s="108"/>
      <c r="AJ209" s="108"/>
      <c r="AK209" s="108"/>
      <c r="AN209" s="105"/>
    </row>
    <row r="210" spans="24:40" s="1" customFormat="1" x14ac:dyDescent="0.25">
      <c r="X210" s="108"/>
      <c r="Y210" s="108"/>
      <c r="Z210" s="108"/>
      <c r="AA210" s="108"/>
      <c r="AB210" s="108"/>
      <c r="AC210" s="108"/>
      <c r="AD210" s="108"/>
      <c r="AE210" s="108"/>
      <c r="AF210" s="108"/>
      <c r="AG210" s="108"/>
      <c r="AH210" s="108"/>
      <c r="AI210" s="108"/>
      <c r="AJ210" s="108"/>
      <c r="AK210" s="108"/>
      <c r="AN210" s="105"/>
    </row>
    <row r="211" spans="24:40" s="1" customFormat="1" x14ac:dyDescent="0.25">
      <c r="X211" s="108"/>
      <c r="Y211" s="108"/>
      <c r="Z211" s="108"/>
      <c r="AA211" s="108"/>
      <c r="AB211" s="108"/>
      <c r="AC211" s="108"/>
      <c r="AD211" s="108"/>
      <c r="AE211" s="108"/>
      <c r="AF211" s="108"/>
      <c r="AG211" s="108"/>
      <c r="AH211" s="108"/>
      <c r="AI211" s="108"/>
      <c r="AJ211" s="108"/>
      <c r="AK211" s="108"/>
      <c r="AN211" s="105"/>
    </row>
    <row r="212" spans="24:40" s="1" customFormat="1" x14ac:dyDescent="0.25">
      <c r="X212" s="108"/>
      <c r="Y212" s="108"/>
      <c r="Z212" s="108"/>
      <c r="AA212" s="108"/>
      <c r="AB212" s="108"/>
      <c r="AC212" s="108"/>
      <c r="AD212" s="108"/>
      <c r="AE212" s="108"/>
      <c r="AF212" s="108"/>
      <c r="AG212" s="108"/>
      <c r="AH212" s="108"/>
      <c r="AI212" s="108"/>
      <c r="AJ212" s="108"/>
      <c r="AK212" s="108"/>
      <c r="AN212" s="105"/>
    </row>
    <row r="213" spans="24:40" s="1" customFormat="1" x14ac:dyDescent="0.25">
      <c r="X213" s="108"/>
      <c r="Y213" s="108"/>
      <c r="Z213" s="108"/>
      <c r="AA213" s="108"/>
      <c r="AB213" s="108"/>
      <c r="AC213" s="108"/>
      <c r="AD213" s="108"/>
      <c r="AE213" s="108"/>
      <c r="AF213" s="108"/>
      <c r="AG213" s="108"/>
      <c r="AH213" s="108"/>
      <c r="AI213" s="108"/>
      <c r="AJ213" s="108"/>
      <c r="AK213" s="108"/>
      <c r="AN213" s="105"/>
    </row>
    <row r="214" spans="24:40" s="1" customFormat="1" x14ac:dyDescent="0.25">
      <c r="X214" s="108"/>
      <c r="Y214" s="108"/>
      <c r="Z214" s="108"/>
      <c r="AA214" s="108"/>
      <c r="AB214" s="108"/>
      <c r="AC214" s="108"/>
      <c r="AD214" s="108"/>
      <c r="AE214" s="108"/>
      <c r="AF214" s="108"/>
      <c r="AG214" s="108"/>
      <c r="AH214" s="108"/>
      <c r="AI214" s="108"/>
      <c r="AJ214" s="108"/>
      <c r="AK214" s="108"/>
      <c r="AN214" s="105"/>
    </row>
    <row r="215" spans="24:40" s="1" customFormat="1" x14ac:dyDescent="0.25">
      <c r="X215" s="108"/>
      <c r="Y215" s="108"/>
      <c r="Z215" s="108"/>
      <c r="AA215" s="108"/>
      <c r="AB215" s="108"/>
      <c r="AC215" s="108"/>
      <c r="AD215" s="108"/>
      <c r="AE215" s="108"/>
      <c r="AF215" s="108"/>
      <c r="AG215" s="108"/>
      <c r="AH215" s="108"/>
      <c r="AI215" s="108"/>
      <c r="AJ215" s="108"/>
      <c r="AK215" s="108"/>
      <c r="AN215" s="105"/>
    </row>
    <row r="216" spans="24:40" s="1" customFormat="1" x14ac:dyDescent="0.25">
      <c r="X216" s="108"/>
      <c r="Y216" s="108"/>
      <c r="Z216" s="108"/>
      <c r="AA216" s="108"/>
      <c r="AB216" s="108"/>
      <c r="AC216" s="108"/>
      <c r="AD216" s="108"/>
      <c r="AE216" s="108"/>
      <c r="AF216" s="108"/>
      <c r="AG216" s="108"/>
      <c r="AH216" s="108"/>
      <c r="AI216" s="108"/>
      <c r="AJ216" s="108"/>
      <c r="AK216" s="108"/>
      <c r="AN216" s="105"/>
    </row>
    <row r="217" spans="24:40" s="1" customFormat="1" x14ac:dyDescent="0.25">
      <c r="X217" s="108"/>
      <c r="Y217" s="108"/>
      <c r="Z217" s="108"/>
      <c r="AA217" s="108"/>
      <c r="AB217" s="108"/>
      <c r="AC217" s="108"/>
      <c r="AD217" s="108"/>
      <c r="AE217" s="108"/>
      <c r="AF217" s="108"/>
      <c r="AG217" s="108"/>
      <c r="AH217" s="108"/>
      <c r="AI217" s="108"/>
      <c r="AJ217" s="108"/>
      <c r="AK217" s="108"/>
      <c r="AN217" s="105"/>
    </row>
    <row r="218" spans="24:40" s="1" customFormat="1" x14ac:dyDescent="0.25">
      <c r="X218" s="108"/>
      <c r="Y218" s="108"/>
      <c r="Z218" s="108"/>
      <c r="AA218" s="108"/>
      <c r="AB218" s="108"/>
      <c r="AC218" s="108"/>
      <c r="AD218" s="108"/>
      <c r="AE218" s="108"/>
      <c r="AF218" s="108"/>
      <c r="AG218" s="108"/>
      <c r="AH218" s="108"/>
      <c r="AI218" s="108"/>
      <c r="AJ218" s="108"/>
      <c r="AK218" s="108"/>
      <c r="AN218" s="105"/>
    </row>
    <row r="219" spans="24:40" s="1" customFormat="1" x14ac:dyDescent="0.25">
      <c r="X219" s="108"/>
      <c r="Y219" s="108"/>
      <c r="Z219" s="108"/>
      <c r="AA219" s="108"/>
      <c r="AB219" s="108"/>
      <c r="AC219" s="108"/>
      <c r="AD219" s="108"/>
      <c r="AE219" s="108"/>
      <c r="AF219" s="108"/>
      <c r="AG219" s="108"/>
      <c r="AH219" s="108"/>
      <c r="AI219" s="108"/>
      <c r="AJ219" s="108"/>
      <c r="AK219" s="108"/>
      <c r="AN219" s="105"/>
    </row>
    <row r="220" spans="24:40" s="1" customFormat="1" x14ac:dyDescent="0.25">
      <c r="X220" s="108"/>
      <c r="Y220" s="108"/>
      <c r="Z220" s="108"/>
      <c r="AA220" s="108"/>
      <c r="AB220" s="108"/>
      <c r="AC220" s="108"/>
      <c r="AD220" s="108"/>
      <c r="AE220" s="108"/>
      <c r="AF220" s="108"/>
      <c r="AG220" s="108"/>
      <c r="AH220" s="108"/>
      <c r="AI220" s="108"/>
      <c r="AJ220" s="108"/>
      <c r="AK220" s="108"/>
      <c r="AN220" s="105"/>
    </row>
    <row r="221" spans="24:40" s="1" customFormat="1" x14ac:dyDescent="0.25">
      <c r="X221" s="108"/>
      <c r="Y221" s="108"/>
      <c r="Z221" s="108"/>
      <c r="AA221" s="108"/>
      <c r="AB221" s="108"/>
      <c r="AC221" s="108"/>
      <c r="AD221" s="108"/>
      <c r="AE221" s="108"/>
      <c r="AF221" s="108"/>
      <c r="AG221" s="108"/>
      <c r="AH221" s="108"/>
      <c r="AI221" s="108"/>
      <c r="AJ221" s="108"/>
      <c r="AK221" s="108"/>
      <c r="AN221" s="105"/>
    </row>
    <row r="222" spans="24:40" s="1" customFormat="1" x14ac:dyDescent="0.25">
      <c r="X222" s="108"/>
      <c r="Y222" s="108"/>
      <c r="Z222" s="108"/>
      <c r="AA222" s="108"/>
      <c r="AB222" s="108"/>
      <c r="AC222" s="108"/>
      <c r="AD222" s="108"/>
      <c r="AE222" s="108"/>
      <c r="AF222" s="108"/>
      <c r="AG222" s="108"/>
      <c r="AH222" s="108"/>
      <c r="AI222" s="108"/>
      <c r="AJ222" s="108"/>
      <c r="AK222" s="108"/>
      <c r="AN222" s="105"/>
    </row>
    <row r="223" spans="24:40" s="1" customFormat="1" x14ac:dyDescent="0.25">
      <c r="X223" s="108"/>
      <c r="Y223" s="108"/>
      <c r="Z223" s="108"/>
      <c r="AA223" s="108"/>
      <c r="AB223" s="108"/>
      <c r="AC223" s="108"/>
      <c r="AD223" s="108"/>
      <c r="AE223" s="108"/>
      <c r="AF223" s="108"/>
      <c r="AG223" s="108"/>
      <c r="AH223" s="108"/>
      <c r="AI223" s="108"/>
      <c r="AJ223" s="108"/>
      <c r="AK223" s="108"/>
      <c r="AN223" s="105"/>
    </row>
    <row r="224" spans="24:40" s="1" customFormat="1" x14ac:dyDescent="0.25">
      <c r="X224" s="108"/>
      <c r="Y224" s="108"/>
      <c r="Z224" s="108"/>
      <c r="AA224" s="108"/>
      <c r="AB224" s="108"/>
      <c r="AC224" s="108"/>
      <c r="AD224" s="108"/>
      <c r="AE224" s="108"/>
      <c r="AF224" s="108"/>
      <c r="AG224" s="108"/>
      <c r="AH224" s="108"/>
      <c r="AI224" s="108"/>
      <c r="AJ224" s="108"/>
      <c r="AK224" s="108"/>
      <c r="AN224" s="105"/>
    </row>
    <row r="225" spans="24:40" s="1" customFormat="1" x14ac:dyDescent="0.25">
      <c r="X225" s="108"/>
      <c r="Y225" s="108"/>
      <c r="Z225" s="108"/>
      <c r="AA225" s="108"/>
      <c r="AB225" s="108"/>
      <c r="AC225" s="108"/>
      <c r="AD225" s="108"/>
      <c r="AE225" s="108"/>
      <c r="AF225" s="108"/>
      <c r="AG225" s="108"/>
      <c r="AH225" s="108"/>
      <c r="AI225" s="108"/>
      <c r="AJ225" s="108"/>
      <c r="AK225" s="108"/>
      <c r="AN225" s="105"/>
    </row>
    <row r="226" spans="24:40" s="1" customFormat="1" x14ac:dyDescent="0.25">
      <c r="X226" s="108"/>
      <c r="Y226" s="108"/>
      <c r="Z226" s="108"/>
      <c r="AA226" s="108"/>
      <c r="AB226" s="108"/>
      <c r="AC226" s="108"/>
      <c r="AD226" s="108"/>
      <c r="AE226" s="108"/>
      <c r="AF226" s="108"/>
      <c r="AG226" s="108"/>
      <c r="AH226" s="108"/>
      <c r="AI226" s="108"/>
      <c r="AJ226" s="108"/>
      <c r="AK226" s="108"/>
      <c r="AN226" s="105"/>
    </row>
    <row r="227" spans="24:40" s="1" customFormat="1" x14ac:dyDescent="0.25">
      <c r="X227" s="108"/>
      <c r="Y227" s="108"/>
      <c r="Z227" s="108"/>
      <c r="AA227" s="108"/>
      <c r="AB227" s="108"/>
      <c r="AC227" s="108"/>
      <c r="AD227" s="108"/>
      <c r="AE227" s="108"/>
      <c r="AF227" s="108"/>
      <c r="AG227" s="108"/>
      <c r="AH227" s="108"/>
      <c r="AI227" s="108"/>
      <c r="AJ227" s="108"/>
      <c r="AK227" s="108"/>
      <c r="AN227" s="105"/>
    </row>
    <row r="228" spans="24:40" s="1" customFormat="1" x14ac:dyDescent="0.25">
      <c r="X228" s="108"/>
      <c r="Y228" s="108"/>
      <c r="Z228" s="108"/>
      <c r="AA228" s="108"/>
      <c r="AB228" s="108"/>
      <c r="AC228" s="108"/>
      <c r="AD228" s="108"/>
      <c r="AE228" s="108"/>
      <c r="AF228" s="108"/>
      <c r="AG228" s="108"/>
      <c r="AH228" s="108"/>
      <c r="AI228" s="108"/>
      <c r="AJ228" s="108"/>
      <c r="AK228" s="108"/>
      <c r="AN228" s="105"/>
    </row>
    <row r="229" spans="24:40" s="1" customFormat="1" x14ac:dyDescent="0.25">
      <c r="X229" s="108"/>
      <c r="Y229" s="108"/>
      <c r="Z229" s="108"/>
      <c r="AA229" s="108"/>
      <c r="AB229" s="108"/>
      <c r="AC229" s="108"/>
      <c r="AD229" s="108"/>
      <c r="AE229" s="108"/>
      <c r="AF229" s="108"/>
      <c r="AG229" s="108"/>
      <c r="AH229" s="108"/>
      <c r="AI229" s="108"/>
      <c r="AJ229" s="108"/>
      <c r="AK229" s="108"/>
      <c r="AN229" s="105"/>
    </row>
    <row r="230" spans="24:40" s="1" customFormat="1" x14ac:dyDescent="0.25">
      <c r="X230" s="108"/>
      <c r="Y230" s="108"/>
      <c r="Z230" s="108"/>
      <c r="AA230" s="108"/>
      <c r="AB230" s="108"/>
      <c r="AC230" s="108"/>
      <c r="AD230" s="108"/>
      <c r="AE230" s="108"/>
      <c r="AF230" s="108"/>
      <c r="AG230" s="108"/>
      <c r="AH230" s="108"/>
      <c r="AI230" s="108"/>
      <c r="AJ230" s="108"/>
      <c r="AK230" s="108"/>
      <c r="AN230" s="105"/>
    </row>
    <row r="231" spans="24:40" s="1" customFormat="1" x14ac:dyDescent="0.25">
      <c r="X231" s="108"/>
      <c r="Y231" s="108"/>
      <c r="Z231" s="108"/>
      <c r="AA231" s="108"/>
      <c r="AB231" s="108"/>
      <c r="AC231" s="108"/>
      <c r="AD231" s="108"/>
      <c r="AE231" s="108"/>
      <c r="AF231" s="108"/>
      <c r="AG231" s="108"/>
      <c r="AH231" s="108"/>
      <c r="AI231" s="108"/>
      <c r="AJ231" s="108"/>
      <c r="AK231" s="108"/>
      <c r="AN231" s="105"/>
    </row>
    <row r="232" spans="24:40" s="1" customFormat="1" x14ac:dyDescent="0.25">
      <c r="X232" s="108"/>
      <c r="Y232" s="108"/>
      <c r="Z232" s="108"/>
      <c r="AA232" s="108"/>
      <c r="AB232" s="108"/>
      <c r="AC232" s="108"/>
      <c r="AD232" s="108"/>
      <c r="AE232" s="108"/>
      <c r="AF232" s="108"/>
      <c r="AG232" s="108"/>
      <c r="AH232" s="108"/>
      <c r="AI232" s="108"/>
      <c r="AJ232" s="108"/>
      <c r="AK232" s="108"/>
      <c r="AN232" s="105"/>
    </row>
    <row r="233" spans="24:40" s="1" customFormat="1" x14ac:dyDescent="0.25">
      <c r="X233" s="108"/>
      <c r="Y233" s="108"/>
      <c r="Z233" s="108"/>
      <c r="AA233" s="108"/>
      <c r="AB233" s="108"/>
      <c r="AC233" s="108"/>
      <c r="AD233" s="108"/>
      <c r="AE233" s="108"/>
      <c r="AF233" s="108"/>
      <c r="AG233" s="108"/>
      <c r="AH233" s="108"/>
      <c r="AI233" s="108"/>
      <c r="AJ233" s="108"/>
      <c r="AK233" s="108"/>
      <c r="AN233" s="105"/>
    </row>
    <row r="234" spans="24:40" s="1" customFormat="1" x14ac:dyDescent="0.25">
      <c r="X234" s="108"/>
      <c r="Y234" s="108"/>
      <c r="Z234" s="108"/>
      <c r="AA234" s="108"/>
      <c r="AB234" s="108"/>
      <c r="AC234" s="108"/>
      <c r="AD234" s="108"/>
      <c r="AE234" s="108"/>
      <c r="AF234" s="108"/>
      <c r="AG234" s="108"/>
      <c r="AH234" s="108"/>
      <c r="AI234" s="108"/>
      <c r="AJ234" s="108"/>
      <c r="AK234" s="108"/>
      <c r="AN234" s="105"/>
    </row>
    <row r="235" spans="24:40" s="1" customFormat="1" x14ac:dyDescent="0.25">
      <c r="X235" s="108"/>
      <c r="Y235" s="108"/>
      <c r="Z235" s="108"/>
      <c r="AA235" s="108"/>
      <c r="AB235" s="108"/>
      <c r="AC235" s="108"/>
      <c r="AD235" s="108"/>
      <c r="AE235" s="108"/>
      <c r="AF235" s="108"/>
      <c r="AG235" s="108"/>
      <c r="AH235" s="108"/>
      <c r="AI235" s="108"/>
      <c r="AJ235" s="108"/>
      <c r="AK235" s="108"/>
      <c r="AN235" s="105"/>
    </row>
    <row r="236" spans="24:40" s="1" customFormat="1" x14ac:dyDescent="0.25">
      <c r="X236" s="108"/>
      <c r="Y236" s="108"/>
      <c r="Z236" s="108"/>
      <c r="AA236" s="108"/>
      <c r="AB236" s="108"/>
      <c r="AC236" s="108"/>
      <c r="AD236" s="108"/>
      <c r="AE236" s="108"/>
      <c r="AF236" s="108"/>
      <c r="AG236" s="108"/>
      <c r="AH236" s="108"/>
      <c r="AI236" s="108"/>
      <c r="AJ236" s="108"/>
      <c r="AK236" s="108"/>
      <c r="AN236" s="105"/>
    </row>
    <row r="237" spans="24:40" s="1" customFormat="1" x14ac:dyDescent="0.25">
      <c r="X237" s="108"/>
      <c r="Y237" s="108"/>
      <c r="Z237" s="108"/>
      <c r="AA237" s="108"/>
      <c r="AB237" s="108"/>
      <c r="AC237" s="108"/>
      <c r="AD237" s="108"/>
      <c r="AE237" s="108"/>
      <c r="AF237" s="108"/>
      <c r="AG237" s="108"/>
      <c r="AH237" s="108"/>
      <c r="AI237" s="108"/>
      <c r="AJ237" s="108"/>
      <c r="AK237" s="108"/>
      <c r="AN237" s="105"/>
    </row>
    <row r="238" spans="24:40" s="1" customFormat="1" x14ac:dyDescent="0.25">
      <c r="X238" s="108"/>
      <c r="Y238" s="108"/>
      <c r="Z238" s="108"/>
      <c r="AA238" s="108"/>
      <c r="AB238" s="108"/>
      <c r="AC238" s="108"/>
      <c r="AD238" s="108"/>
      <c r="AE238" s="108"/>
      <c r="AF238" s="108"/>
      <c r="AG238" s="108"/>
      <c r="AH238" s="108"/>
      <c r="AI238" s="108"/>
      <c r="AJ238" s="108"/>
      <c r="AK238" s="108"/>
      <c r="AN238" s="105"/>
    </row>
    <row r="239" spans="24:40" s="1" customFormat="1" x14ac:dyDescent="0.25">
      <c r="X239" s="108"/>
      <c r="Y239" s="108"/>
      <c r="Z239" s="108"/>
      <c r="AA239" s="108"/>
      <c r="AB239" s="108"/>
      <c r="AC239" s="108"/>
      <c r="AD239" s="108"/>
      <c r="AE239" s="108"/>
      <c r="AF239" s="108"/>
      <c r="AG239" s="108"/>
      <c r="AH239" s="108"/>
      <c r="AI239" s="108"/>
      <c r="AJ239" s="108"/>
      <c r="AK239" s="108"/>
      <c r="AN239" s="105"/>
    </row>
    <row r="240" spans="24:40" s="1" customFormat="1" x14ac:dyDescent="0.25">
      <c r="X240" s="108"/>
      <c r="Y240" s="108"/>
      <c r="Z240" s="108"/>
      <c r="AA240" s="108"/>
      <c r="AB240" s="108"/>
      <c r="AC240" s="108"/>
      <c r="AD240" s="108"/>
      <c r="AE240" s="108"/>
      <c r="AF240" s="108"/>
      <c r="AG240" s="108"/>
      <c r="AH240" s="108"/>
      <c r="AI240" s="108"/>
      <c r="AJ240" s="108"/>
      <c r="AK240" s="108"/>
      <c r="AN240" s="105"/>
    </row>
    <row r="241" spans="24:40" s="1" customFormat="1" x14ac:dyDescent="0.25">
      <c r="X241" s="108"/>
      <c r="Y241" s="108"/>
      <c r="Z241" s="108"/>
      <c r="AA241" s="108"/>
      <c r="AB241" s="108"/>
      <c r="AC241" s="108"/>
      <c r="AD241" s="108"/>
      <c r="AE241" s="108"/>
      <c r="AF241" s="108"/>
      <c r="AG241" s="108"/>
      <c r="AH241" s="108"/>
      <c r="AI241" s="108"/>
      <c r="AJ241" s="108"/>
      <c r="AK241" s="108"/>
      <c r="AN241" s="105"/>
    </row>
    <row r="242" spans="24:40" s="1" customFormat="1" x14ac:dyDescent="0.25">
      <c r="X242" s="108"/>
      <c r="Y242" s="108"/>
      <c r="Z242" s="108"/>
      <c r="AA242" s="108"/>
      <c r="AB242" s="108"/>
      <c r="AC242" s="108"/>
      <c r="AD242" s="108"/>
      <c r="AE242" s="108"/>
      <c r="AF242" s="108"/>
      <c r="AG242" s="108"/>
      <c r="AH242" s="108"/>
      <c r="AI242" s="108"/>
      <c r="AJ242" s="108"/>
      <c r="AK242" s="108"/>
      <c r="AN242" s="105"/>
    </row>
    <row r="243" spans="24:40" s="1" customFormat="1" x14ac:dyDescent="0.25">
      <c r="X243" s="108"/>
      <c r="Y243" s="108"/>
      <c r="Z243" s="108"/>
      <c r="AA243" s="108"/>
      <c r="AB243" s="108"/>
      <c r="AC243" s="108"/>
      <c r="AD243" s="108"/>
      <c r="AE243" s="108"/>
      <c r="AF243" s="108"/>
      <c r="AG243" s="108"/>
      <c r="AH243" s="108"/>
      <c r="AI243" s="108"/>
      <c r="AJ243" s="108"/>
      <c r="AK243" s="108"/>
      <c r="AN243" s="105"/>
    </row>
    <row r="244" spans="24:40" s="1" customFormat="1" x14ac:dyDescent="0.25">
      <c r="X244" s="108"/>
      <c r="Y244" s="108"/>
      <c r="Z244" s="108"/>
      <c r="AA244" s="108"/>
      <c r="AB244" s="108"/>
      <c r="AC244" s="108"/>
      <c r="AD244" s="108"/>
      <c r="AE244" s="108"/>
      <c r="AF244" s="108"/>
      <c r="AG244" s="108"/>
      <c r="AH244" s="108"/>
      <c r="AI244" s="108"/>
      <c r="AJ244" s="108"/>
      <c r="AK244" s="108"/>
      <c r="AN244" s="105"/>
    </row>
    <row r="245" spans="24:40" s="1" customFormat="1" x14ac:dyDescent="0.25">
      <c r="X245" s="108"/>
      <c r="Y245" s="108"/>
      <c r="Z245" s="108"/>
      <c r="AA245" s="108"/>
      <c r="AB245" s="108"/>
      <c r="AC245" s="108"/>
      <c r="AD245" s="108"/>
      <c r="AE245" s="108"/>
      <c r="AF245" s="108"/>
      <c r="AG245" s="108"/>
      <c r="AH245" s="108"/>
      <c r="AI245" s="108"/>
      <c r="AJ245" s="108"/>
      <c r="AK245" s="108"/>
      <c r="AN245" s="105"/>
    </row>
  </sheetData>
  <sheetProtection selectLockedCells="1"/>
  <mergeCells count="47">
    <mergeCell ref="A1:AN5"/>
    <mergeCell ref="A6:AN7"/>
    <mergeCell ref="D8:D9"/>
    <mergeCell ref="E8:E9"/>
    <mergeCell ref="F8:F9"/>
    <mergeCell ref="AN8:AN9"/>
    <mergeCell ref="G8:G9"/>
    <mergeCell ref="H8:H9"/>
    <mergeCell ref="I8:I9"/>
    <mergeCell ref="J8:J9"/>
    <mergeCell ref="K8:K9"/>
    <mergeCell ref="R8:R9"/>
    <mergeCell ref="S8:S9"/>
    <mergeCell ref="U8:U9"/>
    <mergeCell ref="W8:W9"/>
    <mergeCell ref="AL8:AL9"/>
    <mergeCell ref="A39:AN39"/>
    <mergeCell ref="A26:A30"/>
    <mergeCell ref="A35:AN38"/>
    <mergeCell ref="C8:C9"/>
    <mergeCell ref="A8:B9"/>
    <mergeCell ref="A21:A25"/>
    <mergeCell ref="A17:A20"/>
    <mergeCell ref="A10:A16"/>
    <mergeCell ref="L8:L9"/>
    <mergeCell ref="M8:M9"/>
    <mergeCell ref="N8:N9"/>
    <mergeCell ref="O8:O9"/>
    <mergeCell ref="P8:P9"/>
    <mergeCell ref="Q8:Q9"/>
    <mergeCell ref="T8:T9"/>
    <mergeCell ref="V8:V9"/>
    <mergeCell ref="AM8:AM9"/>
    <mergeCell ref="X8:X9"/>
    <mergeCell ref="Y8:Y9"/>
    <mergeCell ref="Z8:Z9"/>
    <mergeCell ref="AA8:AA9"/>
    <mergeCell ref="AB8:AB9"/>
    <mergeCell ref="AC8:AC9"/>
    <mergeCell ref="AD8:AD9"/>
    <mergeCell ref="AE8:AE9"/>
    <mergeCell ref="AF8:AF9"/>
    <mergeCell ref="AG8:AG9"/>
    <mergeCell ref="AH8:AH9"/>
    <mergeCell ref="AI8:AI9"/>
    <mergeCell ref="AJ8:AJ9"/>
    <mergeCell ref="AK8:AK9"/>
  </mergeCells>
  <pageMargins left="0.23622047244094491" right="0.23622047244094491" top="0.35433070866141736" bottom="0.35433070866141736" header="0" footer="0"/>
  <pageSetup scale="60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46"/>
  <sheetViews>
    <sheetView view="pageBreakPreview" topLeftCell="V1" zoomScale="55" zoomScaleNormal="89" zoomScaleSheetLayoutView="55" workbookViewId="0">
      <selection activeCell="A6" sqref="A6:BL8"/>
    </sheetView>
  </sheetViews>
  <sheetFormatPr baseColWidth="10" defaultRowHeight="15" x14ac:dyDescent="0.25"/>
  <cols>
    <col min="1" max="1" width="6.7109375" customWidth="1"/>
    <col min="2" max="2" width="120.140625" customWidth="1"/>
    <col min="3" max="26" width="8.7109375" customWidth="1"/>
    <col min="27" max="58" width="8.7109375" style="107" customWidth="1"/>
    <col min="59" max="63" width="8.7109375" customWidth="1"/>
    <col min="64" max="64" width="26.140625" customWidth="1"/>
  </cols>
  <sheetData>
    <row r="1" spans="1:64" s="2" customFormat="1" ht="15" customHeight="1" x14ac:dyDescent="0.25">
      <c r="A1" s="170" t="s">
        <v>23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1"/>
      <c r="AI1" s="171"/>
      <c r="AJ1" s="171"/>
      <c r="AK1" s="171"/>
      <c r="AL1" s="171"/>
      <c r="AM1" s="171"/>
      <c r="AN1" s="171"/>
      <c r="AO1" s="171"/>
      <c r="AP1" s="171"/>
      <c r="AQ1" s="171"/>
      <c r="AR1" s="171"/>
      <c r="AS1" s="171"/>
      <c r="AT1" s="171"/>
      <c r="AU1" s="171"/>
      <c r="AV1" s="171"/>
      <c r="AW1" s="171"/>
      <c r="AX1" s="171"/>
      <c r="AY1" s="171"/>
      <c r="AZ1" s="171"/>
      <c r="BA1" s="171"/>
      <c r="BB1" s="171"/>
      <c r="BC1" s="171"/>
      <c r="BD1" s="171"/>
      <c r="BE1" s="171"/>
      <c r="BF1" s="171"/>
      <c r="BG1" s="171"/>
      <c r="BH1" s="171"/>
      <c r="BI1" s="171"/>
      <c r="BJ1" s="171"/>
      <c r="BK1" s="171"/>
      <c r="BL1" s="171"/>
    </row>
    <row r="2" spans="1:64" s="2" customFormat="1" ht="15.75" customHeight="1" x14ac:dyDescent="0.25">
      <c r="A2" s="172"/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173"/>
      <c r="AI2" s="173"/>
      <c r="AJ2" s="173"/>
      <c r="AK2" s="173"/>
      <c r="AL2" s="173"/>
      <c r="AM2" s="173"/>
      <c r="AN2" s="173"/>
      <c r="AO2" s="173"/>
      <c r="AP2" s="173"/>
      <c r="AQ2" s="173"/>
      <c r="AR2" s="173"/>
      <c r="AS2" s="173"/>
      <c r="AT2" s="173"/>
      <c r="AU2" s="173"/>
      <c r="AV2" s="173"/>
      <c r="AW2" s="173"/>
      <c r="AX2" s="173"/>
      <c r="AY2" s="173"/>
      <c r="AZ2" s="173"/>
      <c r="BA2" s="173"/>
      <c r="BB2" s="173"/>
      <c r="BC2" s="173"/>
      <c r="BD2" s="173"/>
      <c r="BE2" s="173"/>
      <c r="BF2" s="173"/>
      <c r="BG2" s="173"/>
      <c r="BH2" s="173"/>
      <c r="BI2" s="173"/>
      <c r="BJ2" s="173"/>
      <c r="BK2" s="173"/>
      <c r="BL2" s="173"/>
    </row>
    <row r="3" spans="1:64" s="2" customFormat="1" ht="15" customHeight="1" x14ac:dyDescent="0.25">
      <c r="A3" s="172"/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  <c r="AH3" s="173"/>
      <c r="AI3" s="173"/>
      <c r="AJ3" s="173"/>
      <c r="AK3" s="173"/>
      <c r="AL3" s="173"/>
      <c r="AM3" s="173"/>
      <c r="AN3" s="173"/>
      <c r="AO3" s="173"/>
      <c r="AP3" s="173"/>
      <c r="AQ3" s="173"/>
      <c r="AR3" s="173"/>
      <c r="AS3" s="173"/>
      <c r="AT3" s="173"/>
      <c r="AU3" s="173"/>
      <c r="AV3" s="173"/>
      <c r="AW3" s="173"/>
      <c r="AX3" s="173"/>
      <c r="AY3" s="173"/>
      <c r="AZ3" s="173"/>
      <c r="BA3" s="173"/>
      <c r="BB3" s="173"/>
      <c r="BC3" s="173"/>
      <c r="BD3" s="173"/>
      <c r="BE3" s="173"/>
      <c r="BF3" s="173"/>
      <c r="BG3" s="173"/>
      <c r="BH3" s="173"/>
      <c r="BI3" s="173"/>
      <c r="BJ3" s="173"/>
      <c r="BK3" s="173"/>
      <c r="BL3" s="173"/>
    </row>
    <row r="4" spans="1:64" s="2" customFormat="1" ht="15.75" customHeight="1" x14ac:dyDescent="0.25">
      <c r="A4" s="172"/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/>
      <c r="AV4" s="173"/>
      <c r="AW4" s="173"/>
      <c r="AX4" s="173"/>
      <c r="AY4" s="173"/>
      <c r="AZ4" s="173"/>
      <c r="BA4" s="173"/>
      <c r="BB4" s="173"/>
      <c r="BC4" s="173"/>
      <c r="BD4" s="173"/>
      <c r="BE4" s="173"/>
      <c r="BF4" s="173"/>
      <c r="BG4" s="173"/>
      <c r="BH4" s="173"/>
      <c r="BI4" s="173"/>
      <c r="BJ4" s="173"/>
      <c r="BK4" s="173"/>
      <c r="BL4" s="173"/>
    </row>
    <row r="5" spans="1:64" s="2" customFormat="1" ht="10.5" customHeight="1" x14ac:dyDescent="0.25">
      <c r="A5" s="172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3"/>
      <c r="AL5" s="173"/>
      <c r="AM5" s="173"/>
      <c r="AN5" s="173"/>
      <c r="AO5" s="173"/>
      <c r="AP5" s="173"/>
      <c r="AQ5" s="173"/>
      <c r="AR5" s="173"/>
      <c r="AS5" s="173"/>
      <c r="AT5" s="173"/>
      <c r="AU5" s="173"/>
      <c r="AV5" s="173"/>
      <c r="AW5" s="173"/>
      <c r="AX5" s="173"/>
      <c r="AY5" s="173"/>
      <c r="AZ5" s="173"/>
      <c r="BA5" s="173"/>
      <c r="BB5" s="173"/>
      <c r="BC5" s="173"/>
      <c r="BD5" s="173"/>
      <c r="BE5" s="173"/>
      <c r="BF5" s="173"/>
      <c r="BG5" s="173"/>
      <c r="BH5" s="173"/>
      <c r="BI5" s="173"/>
      <c r="BJ5" s="173"/>
      <c r="BK5" s="173"/>
      <c r="BL5" s="173"/>
    </row>
    <row r="6" spans="1:64" s="2" customFormat="1" ht="10.5" customHeight="1" x14ac:dyDescent="0.25">
      <c r="A6" s="174" t="s">
        <v>73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5"/>
      <c r="AX6" s="175"/>
      <c r="AY6" s="175"/>
      <c r="AZ6" s="175"/>
      <c r="BA6" s="175"/>
      <c r="BB6" s="175"/>
      <c r="BC6" s="175"/>
      <c r="BD6" s="175"/>
      <c r="BE6" s="175"/>
      <c r="BF6" s="175"/>
      <c r="BG6" s="175"/>
      <c r="BH6" s="175"/>
      <c r="BI6" s="175"/>
      <c r="BJ6" s="175"/>
      <c r="BK6" s="175"/>
      <c r="BL6" s="175"/>
    </row>
    <row r="7" spans="1:64" s="2" customFormat="1" ht="10.5" customHeight="1" x14ac:dyDescent="0.25">
      <c r="A7" s="174"/>
      <c r="B7" s="175"/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5"/>
      <c r="AV7" s="175"/>
      <c r="AW7" s="175"/>
      <c r="AX7" s="175"/>
      <c r="AY7" s="175"/>
      <c r="AZ7" s="175"/>
      <c r="BA7" s="175"/>
      <c r="BB7" s="175"/>
      <c r="BC7" s="175"/>
      <c r="BD7" s="175"/>
      <c r="BE7" s="175"/>
      <c r="BF7" s="175"/>
      <c r="BG7" s="175"/>
      <c r="BH7" s="175"/>
      <c r="BI7" s="175"/>
      <c r="BJ7" s="175"/>
      <c r="BK7" s="175"/>
      <c r="BL7" s="175"/>
    </row>
    <row r="8" spans="1:64" s="2" customFormat="1" ht="10.5" customHeight="1" thickBot="1" x14ac:dyDescent="0.3">
      <c r="A8" s="176"/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  <c r="AT8" s="177"/>
      <c r="AU8" s="177"/>
      <c r="AV8" s="177"/>
      <c r="AW8" s="177"/>
      <c r="AX8" s="177"/>
      <c r="AY8" s="177"/>
      <c r="AZ8" s="177"/>
      <c r="BA8" s="177"/>
      <c r="BB8" s="177"/>
      <c r="BC8" s="177"/>
      <c r="BD8" s="177"/>
      <c r="BE8" s="177"/>
      <c r="BF8" s="177"/>
      <c r="BG8" s="177"/>
      <c r="BH8" s="177"/>
      <c r="BI8" s="177"/>
      <c r="BJ8" s="177"/>
      <c r="BK8" s="177"/>
      <c r="BL8" s="177"/>
    </row>
    <row r="9" spans="1:64" ht="29.25" customHeight="1" x14ac:dyDescent="0.25">
      <c r="A9" s="178" t="s">
        <v>0</v>
      </c>
      <c r="B9" s="179"/>
      <c r="C9" s="155">
        <v>1</v>
      </c>
      <c r="D9" s="155">
        <v>2</v>
      </c>
      <c r="E9" s="155">
        <v>3</v>
      </c>
      <c r="F9" s="155">
        <v>4</v>
      </c>
      <c r="G9" s="155">
        <v>5</v>
      </c>
      <c r="H9" s="155">
        <v>6</v>
      </c>
      <c r="I9" s="155">
        <v>7</v>
      </c>
      <c r="J9" s="155">
        <v>8</v>
      </c>
      <c r="K9" s="155">
        <v>9</v>
      </c>
      <c r="L9" s="155">
        <v>10</v>
      </c>
      <c r="M9" s="155">
        <v>11</v>
      </c>
      <c r="N9" s="155">
        <v>12</v>
      </c>
      <c r="O9" s="155">
        <v>13</v>
      </c>
      <c r="P9" s="155">
        <v>14</v>
      </c>
      <c r="Q9" s="155">
        <v>15</v>
      </c>
      <c r="R9" s="155">
        <v>16</v>
      </c>
      <c r="S9" s="155">
        <v>17</v>
      </c>
      <c r="T9" s="155">
        <v>18</v>
      </c>
      <c r="U9" s="155">
        <v>19</v>
      </c>
      <c r="V9" s="155">
        <v>20</v>
      </c>
      <c r="W9" s="155">
        <v>21</v>
      </c>
      <c r="X9" s="155">
        <v>22</v>
      </c>
      <c r="Y9" s="155">
        <v>23</v>
      </c>
      <c r="Z9" s="155">
        <v>24</v>
      </c>
      <c r="AA9" s="155">
        <v>25</v>
      </c>
      <c r="AB9" s="155">
        <v>26</v>
      </c>
      <c r="AC9" s="155">
        <v>27</v>
      </c>
      <c r="AD9" s="155">
        <v>28</v>
      </c>
      <c r="AE9" s="155">
        <v>29</v>
      </c>
      <c r="AF9" s="155">
        <v>30</v>
      </c>
      <c r="AG9" s="155">
        <v>31</v>
      </c>
      <c r="AH9" s="155">
        <v>32</v>
      </c>
      <c r="AI9" s="155">
        <v>33</v>
      </c>
      <c r="AJ9" s="155">
        <v>34</v>
      </c>
      <c r="AK9" s="155">
        <v>35</v>
      </c>
      <c r="AL9" s="155">
        <v>36</v>
      </c>
      <c r="AM9" s="155">
        <v>37</v>
      </c>
      <c r="AN9" s="155">
        <v>38</v>
      </c>
      <c r="AO9" s="155">
        <v>39</v>
      </c>
      <c r="AP9" s="155">
        <v>40</v>
      </c>
      <c r="AQ9" s="155">
        <v>41</v>
      </c>
      <c r="AR9" s="155">
        <v>42</v>
      </c>
      <c r="AS9" s="155">
        <v>43</v>
      </c>
      <c r="AT9" s="155">
        <v>44</v>
      </c>
      <c r="AU9" s="155">
        <v>45</v>
      </c>
      <c r="AV9" s="155">
        <v>46</v>
      </c>
      <c r="AW9" s="155">
        <v>47</v>
      </c>
      <c r="AX9" s="155">
        <v>48</v>
      </c>
      <c r="AY9" s="155">
        <v>49</v>
      </c>
      <c r="AZ9" s="155">
        <v>50</v>
      </c>
      <c r="BA9" s="155">
        <v>51</v>
      </c>
      <c r="BB9" s="155">
        <v>52</v>
      </c>
      <c r="BC9" s="155">
        <v>53</v>
      </c>
      <c r="BD9" s="155">
        <v>54</v>
      </c>
      <c r="BE9" s="155">
        <v>55</v>
      </c>
      <c r="BF9" s="155">
        <v>56</v>
      </c>
      <c r="BG9" s="155">
        <v>57</v>
      </c>
      <c r="BH9" s="155">
        <v>58</v>
      </c>
      <c r="BI9" s="155">
        <v>59</v>
      </c>
      <c r="BJ9" s="155">
        <v>60</v>
      </c>
      <c r="BK9" s="155">
        <v>61</v>
      </c>
      <c r="BL9" s="183" t="s">
        <v>24</v>
      </c>
    </row>
    <row r="10" spans="1:64" ht="29.25" customHeight="1" thickBot="1" x14ac:dyDescent="0.3">
      <c r="A10" s="178"/>
      <c r="B10" s="180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64"/>
    </row>
    <row r="11" spans="1:64" ht="43.5" customHeight="1" thickBot="1" x14ac:dyDescent="0.4">
      <c r="A11" s="165" t="s">
        <v>1</v>
      </c>
      <c r="B11" s="4" t="s">
        <v>20</v>
      </c>
      <c r="C11" s="3">
        <v>100</v>
      </c>
      <c r="D11" s="110">
        <v>100</v>
      </c>
      <c r="E11" s="110">
        <v>100</v>
      </c>
      <c r="F11" s="110">
        <v>100</v>
      </c>
      <c r="G11" s="110">
        <v>100</v>
      </c>
      <c r="H11" s="110">
        <v>100</v>
      </c>
      <c r="I11" s="110">
        <v>100</v>
      </c>
      <c r="J11" s="110">
        <v>100</v>
      </c>
      <c r="K11" s="110">
        <v>100</v>
      </c>
      <c r="L11" s="110">
        <v>100</v>
      </c>
      <c r="M11" s="110">
        <v>100</v>
      </c>
      <c r="N11" s="110">
        <v>100</v>
      </c>
      <c r="O11" s="110">
        <v>100</v>
      </c>
      <c r="P11" s="110">
        <v>100</v>
      </c>
      <c r="Q11" s="110">
        <v>100</v>
      </c>
      <c r="R11" s="110">
        <v>100</v>
      </c>
      <c r="S11" s="110">
        <v>100</v>
      </c>
      <c r="T11" s="110">
        <v>100</v>
      </c>
      <c r="U11" s="3">
        <v>100</v>
      </c>
      <c r="V11" s="3">
        <v>100</v>
      </c>
      <c r="W11" s="3">
        <v>100</v>
      </c>
      <c r="X11" s="3">
        <v>100</v>
      </c>
      <c r="Y11" s="3">
        <v>100</v>
      </c>
      <c r="Z11" s="3">
        <v>100</v>
      </c>
      <c r="AA11" s="110">
        <v>100</v>
      </c>
      <c r="AB11" s="110">
        <v>100</v>
      </c>
      <c r="AC11" s="110">
        <v>100</v>
      </c>
      <c r="AD11" s="110">
        <v>100</v>
      </c>
      <c r="AE11" s="110">
        <v>75</v>
      </c>
      <c r="AF11" s="110">
        <v>75</v>
      </c>
      <c r="AG11" s="110">
        <v>75</v>
      </c>
      <c r="AH11" s="110">
        <v>75</v>
      </c>
      <c r="AI11" s="110">
        <v>75</v>
      </c>
      <c r="AJ11" s="110">
        <v>75</v>
      </c>
      <c r="AK11" s="110">
        <v>75</v>
      </c>
      <c r="AL11" s="110">
        <v>75</v>
      </c>
      <c r="AM11" s="110">
        <v>75</v>
      </c>
      <c r="AN11" s="110">
        <v>75</v>
      </c>
      <c r="AO11" s="110">
        <v>75</v>
      </c>
      <c r="AP11" s="110">
        <v>75</v>
      </c>
      <c r="AQ11" s="110">
        <v>75</v>
      </c>
      <c r="AR11" s="110">
        <v>75</v>
      </c>
      <c r="AS11" s="110">
        <v>75</v>
      </c>
      <c r="AT11" s="110">
        <v>75</v>
      </c>
      <c r="AU11" s="110">
        <v>75</v>
      </c>
      <c r="AV11" s="110">
        <v>75</v>
      </c>
      <c r="AW11" s="110">
        <v>75</v>
      </c>
      <c r="AX11" s="110">
        <v>75</v>
      </c>
      <c r="AY11" s="110">
        <v>75</v>
      </c>
      <c r="AZ11" s="110">
        <v>75</v>
      </c>
      <c r="BA11" s="110">
        <v>75</v>
      </c>
      <c r="BB11" s="110">
        <v>75</v>
      </c>
      <c r="BC11" s="110">
        <v>75</v>
      </c>
      <c r="BD11" s="110">
        <v>75</v>
      </c>
      <c r="BE11" s="110">
        <v>100</v>
      </c>
      <c r="BF11" s="110">
        <v>75</v>
      </c>
      <c r="BG11" s="3">
        <v>75</v>
      </c>
      <c r="BH11" s="3">
        <v>75</v>
      </c>
      <c r="BI11" s="3">
        <v>100</v>
      </c>
      <c r="BJ11" s="3">
        <v>75</v>
      </c>
      <c r="BK11" s="3">
        <v>75</v>
      </c>
      <c r="BL11" s="32">
        <f t="shared" ref="BL11:BL16" si="0">AVERAGE(C11:BK11)</f>
        <v>87.295081967213122</v>
      </c>
    </row>
    <row r="12" spans="1:64" ht="43.5" customHeight="1" thickBot="1" x14ac:dyDescent="0.4">
      <c r="A12" s="165"/>
      <c r="B12" s="5" t="s">
        <v>18</v>
      </c>
      <c r="C12" s="110">
        <v>100</v>
      </c>
      <c r="D12" s="110">
        <v>100</v>
      </c>
      <c r="E12" s="110">
        <v>100</v>
      </c>
      <c r="F12" s="110">
        <v>100</v>
      </c>
      <c r="G12" s="110">
        <v>100</v>
      </c>
      <c r="H12" s="110">
        <v>100</v>
      </c>
      <c r="I12" s="110">
        <v>100</v>
      </c>
      <c r="J12" s="110">
        <v>100</v>
      </c>
      <c r="K12" s="110">
        <v>100</v>
      </c>
      <c r="L12" s="110">
        <v>100</v>
      </c>
      <c r="M12" s="110">
        <v>100</v>
      </c>
      <c r="N12" s="110">
        <v>100</v>
      </c>
      <c r="O12" s="110">
        <v>100</v>
      </c>
      <c r="P12" s="110">
        <v>100</v>
      </c>
      <c r="Q12" s="110">
        <v>100</v>
      </c>
      <c r="R12" s="110">
        <v>100</v>
      </c>
      <c r="S12" s="110">
        <v>100</v>
      </c>
      <c r="T12" s="110">
        <v>100</v>
      </c>
      <c r="U12" s="110">
        <v>100</v>
      </c>
      <c r="V12" s="110">
        <v>100</v>
      </c>
      <c r="W12" s="110">
        <v>100</v>
      </c>
      <c r="X12" s="110">
        <v>100</v>
      </c>
      <c r="Y12" s="110">
        <v>100</v>
      </c>
      <c r="Z12" s="110">
        <v>100</v>
      </c>
      <c r="AA12" s="110">
        <v>100</v>
      </c>
      <c r="AB12" s="110">
        <v>100</v>
      </c>
      <c r="AC12" s="110">
        <v>100</v>
      </c>
      <c r="AD12" s="110">
        <v>100</v>
      </c>
      <c r="AE12" s="110">
        <v>75</v>
      </c>
      <c r="AF12" s="110">
        <v>75</v>
      </c>
      <c r="AG12" s="110">
        <v>75</v>
      </c>
      <c r="AH12" s="110">
        <v>75</v>
      </c>
      <c r="AI12" s="110">
        <v>75</v>
      </c>
      <c r="AJ12" s="110">
        <v>75</v>
      </c>
      <c r="AK12" s="110">
        <v>75</v>
      </c>
      <c r="AL12" s="110">
        <v>75</v>
      </c>
      <c r="AM12" s="110">
        <v>75</v>
      </c>
      <c r="AN12" s="110">
        <v>75</v>
      </c>
      <c r="AO12" s="110">
        <v>75</v>
      </c>
      <c r="AP12" s="110">
        <v>75</v>
      </c>
      <c r="AQ12" s="110">
        <v>75</v>
      </c>
      <c r="AR12" s="110">
        <v>75</v>
      </c>
      <c r="AS12" s="110">
        <v>75</v>
      </c>
      <c r="AT12" s="110">
        <v>75</v>
      </c>
      <c r="AU12" s="110">
        <v>75</v>
      </c>
      <c r="AV12" s="110">
        <v>75</v>
      </c>
      <c r="AW12" s="110">
        <v>75</v>
      </c>
      <c r="AX12" s="110">
        <v>75</v>
      </c>
      <c r="AY12" s="110">
        <v>75</v>
      </c>
      <c r="AZ12" s="110">
        <v>75</v>
      </c>
      <c r="BA12" s="110">
        <v>75</v>
      </c>
      <c r="BB12" s="110">
        <v>75</v>
      </c>
      <c r="BC12" s="110">
        <v>75</v>
      </c>
      <c r="BD12" s="110">
        <v>75</v>
      </c>
      <c r="BE12" s="110">
        <v>100</v>
      </c>
      <c r="BF12" s="110">
        <v>75</v>
      </c>
      <c r="BG12" s="110">
        <v>75</v>
      </c>
      <c r="BH12" s="110">
        <v>75</v>
      </c>
      <c r="BI12" s="3">
        <v>100</v>
      </c>
      <c r="BJ12" s="3">
        <v>75</v>
      </c>
      <c r="BK12" s="3">
        <v>75</v>
      </c>
      <c r="BL12" s="32">
        <f t="shared" si="0"/>
        <v>87.295081967213122</v>
      </c>
    </row>
    <row r="13" spans="1:64" ht="42" customHeight="1" thickBot="1" x14ac:dyDescent="0.4">
      <c r="A13" s="165"/>
      <c r="B13" s="6" t="s">
        <v>22</v>
      </c>
      <c r="C13" s="110">
        <v>100</v>
      </c>
      <c r="D13" s="110">
        <v>100</v>
      </c>
      <c r="E13" s="110">
        <v>100</v>
      </c>
      <c r="F13" s="110">
        <v>100</v>
      </c>
      <c r="G13" s="110">
        <v>100</v>
      </c>
      <c r="H13" s="110">
        <v>100</v>
      </c>
      <c r="I13" s="110">
        <v>100</v>
      </c>
      <c r="J13" s="110">
        <v>100</v>
      </c>
      <c r="K13" s="110">
        <v>100</v>
      </c>
      <c r="L13" s="110">
        <v>100</v>
      </c>
      <c r="M13" s="110">
        <v>100</v>
      </c>
      <c r="N13" s="110">
        <v>100</v>
      </c>
      <c r="O13" s="110">
        <v>100</v>
      </c>
      <c r="P13" s="110">
        <v>100</v>
      </c>
      <c r="Q13" s="110">
        <v>100</v>
      </c>
      <c r="R13" s="110">
        <v>100</v>
      </c>
      <c r="S13" s="110">
        <v>100</v>
      </c>
      <c r="T13" s="110">
        <v>100</v>
      </c>
      <c r="U13" s="110">
        <v>100</v>
      </c>
      <c r="V13" s="110">
        <v>100</v>
      </c>
      <c r="W13" s="110">
        <v>100</v>
      </c>
      <c r="X13" s="110">
        <v>100</v>
      </c>
      <c r="Y13" s="110">
        <v>100</v>
      </c>
      <c r="Z13" s="110">
        <v>100</v>
      </c>
      <c r="AA13" s="110">
        <v>100</v>
      </c>
      <c r="AB13" s="110">
        <v>75</v>
      </c>
      <c r="AC13" s="110">
        <v>100</v>
      </c>
      <c r="AD13" s="110">
        <v>100</v>
      </c>
      <c r="AE13" s="110">
        <v>75</v>
      </c>
      <c r="AF13" s="110">
        <v>75</v>
      </c>
      <c r="AG13" s="110">
        <v>75</v>
      </c>
      <c r="AH13" s="110">
        <v>75</v>
      </c>
      <c r="AI13" s="110">
        <v>75</v>
      </c>
      <c r="AJ13" s="110">
        <v>75</v>
      </c>
      <c r="AK13" s="110">
        <v>75</v>
      </c>
      <c r="AL13" s="110">
        <v>75</v>
      </c>
      <c r="AM13" s="110">
        <v>75</v>
      </c>
      <c r="AN13" s="110">
        <v>75</v>
      </c>
      <c r="AO13" s="110">
        <v>75</v>
      </c>
      <c r="AP13" s="110">
        <v>75</v>
      </c>
      <c r="AQ13" s="110">
        <v>75</v>
      </c>
      <c r="AR13" s="110">
        <v>75</v>
      </c>
      <c r="AS13" s="110">
        <v>75</v>
      </c>
      <c r="AT13" s="110">
        <v>75</v>
      </c>
      <c r="AU13" s="110">
        <v>75</v>
      </c>
      <c r="AV13" s="110">
        <v>75</v>
      </c>
      <c r="AW13" s="110">
        <v>75</v>
      </c>
      <c r="AX13" s="110">
        <v>75</v>
      </c>
      <c r="AY13" s="110">
        <v>75</v>
      </c>
      <c r="AZ13" s="110">
        <v>75</v>
      </c>
      <c r="BA13" s="110">
        <v>75</v>
      </c>
      <c r="BB13" s="110">
        <v>75</v>
      </c>
      <c r="BC13" s="110">
        <v>75</v>
      </c>
      <c r="BD13" s="110">
        <v>75</v>
      </c>
      <c r="BE13" s="110">
        <v>75</v>
      </c>
      <c r="BF13" s="110">
        <v>75</v>
      </c>
      <c r="BG13" s="110">
        <v>75</v>
      </c>
      <c r="BH13" s="110">
        <v>75</v>
      </c>
      <c r="BI13" s="3">
        <v>50</v>
      </c>
      <c r="BJ13" s="3">
        <v>75</v>
      </c>
      <c r="BK13" s="3">
        <v>50</v>
      </c>
      <c r="BL13" s="32">
        <f t="shared" si="0"/>
        <v>85.245901639344268</v>
      </c>
    </row>
    <row r="14" spans="1:64" ht="43.5" customHeight="1" thickBot="1" x14ac:dyDescent="0.4">
      <c r="A14" s="165"/>
      <c r="B14" s="6" t="s">
        <v>21</v>
      </c>
      <c r="C14" s="110">
        <v>100</v>
      </c>
      <c r="D14" s="110">
        <v>100</v>
      </c>
      <c r="E14" s="110">
        <v>100</v>
      </c>
      <c r="F14" s="110">
        <v>100</v>
      </c>
      <c r="G14" s="110">
        <v>100</v>
      </c>
      <c r="H14" s="110">
        <v>100</v>
      </c>
      <c r="I14" s="110">
        <v>100</v>
      </c>
      <c r="J14" s="110">
        <v>100</v>
      </c>
      <c r="K14" s="110">
        <v>100</v>
      </c>
      <c r="L14" s="110">
        <v>100</v>
      </c>
      <c r="M14" s="110">
        <v>100</v>
      </c>
      <c r="N14" s="110">
        <v>100</v>
      </c>
      <c r="O14" s="110">
        <v>100</v>
      </c>
      <c r="P14" s="110">
        <v>100</v>
      </c>
      <c r="Q14" s="110">
        <v>100</v>
      </c>
      <c r="R14" s="110">
        <v>100</v>
      </c>
      <c r="S14" s="110">
        <v>100</v>
      </c>
      <c r="T14" s="110">
        <v>100</v>
      </c>
      <c r="U14" s="110">
        <v>100</v>
      </c>
      <c r="V14" s="110">
        <v>100</v>
      </c>
      <c r="W14" s="110">
        <v>100</v>
      </c>
      <c r="X14" s="110">
        <v>100</v>
      </c>
      <c r="Y14" s="110">
        <v>100</v>
      </c>
      <c r="Z14" s="110">
        <v>100</v>
      </c>
      <c r="AA14" s="110">
        <v>100</v>
      </c>
      <c r="AB14" s="110">
        <v>100</v>
      </c>
      <c r="AC14" s="110">
        <v>100</v>
      </c>
      <c r="AD14" s="110">
        <v>100</v>
      </c>
      <c r="AE14" s="110">
        <v>75</v>
      </c>
      <c r="AF14" s="110">
        <v>75</v>
      </c>
      <c r="AG14" s="110">
        <v>75</v>
      </c>
      <c r="AH14" s="110">
        <v>75</v>
      </c>
      <c r="AI14" s="110">
        <v>75</v>
      </c>
      <c r="AJ14" s="110">
        <v>75</v>
      </c>
      <c r="AK14" s="110">
        <v>75</v>
      </c>
      <c r="AL14" s="110">
        <v>75</v>
      </c>
      <c r="AM14" s="110">
        <v>75</v>
      </c>
      <c r="AN14" s="110">
        <v>75</v>
      </c>
      <c r="AO14" s="110">
        <v>75</v>
      </c>
      <c r="AP14" s="110">
        <v>75</v>
      </c>
      <c r="AQ14" s="110">
        <v>75</v>
      </c>
      <c r="AR14" s="110">
        <v>75</v>
      </c>
      <c r="AS14" s="110">
        <v>75</v>
      </c>
      <c r="AT14" s="110">
        <v>75</v>
      </c>
      <c r="AU14" s="110">
        <v>75</v>
      </c>
      <c r="AV14" s="110">
        <v>75</v>
      </c>
      <c r="AW14" s="110">
        <v>75</v>
      </c>
      <c r="AX14" s="110">
        <v>75</v>
      </c>
      <c r="AY14" s="110">
        <v>75</v>
      </c>
      <c r="AZ14" s="110">
        <v>75</v>
      </c>
      <c r="BA14" s="110">
        <v>75</v>
      </c>
      <c r="BB14" s="110">
        <v>75</v>
      </c>
      <c r="BC14" s="110">
        <v>75</v>
      </c>
      <c r="BD14" s="110">
        <v>75</v>
      </c>
      <c r="BE14" s="110">
        <v>75</v>
      </c>
      <c r="BF14" s="110">
        <v>75</v>
      </c>
      <c r="BG14" s="110">
        <v>75</v>
      </c>
      <c r="BH14" s="110">
        <v>75</v>
      </c>
      <c r="BI14" s="3">
        <v>75</v>
      </c>
      <c r="BJ14" s="3">
        <v>50</v>
      </c>
      <c r="BK14" s="3">
        <v>75</v>
      </c>
      <c r="BL14" s="32">
        <f t="shared" si="0"/>
        <v>86.06557377049181</v>
      </c>
    </row>
    <row r="15" spans="1:64" ht="43.5" customHeight="1" thickBot="1" x14ac:dyDescent="0.4">
      <c r="A15" s="165"/>
      <c r="B15" s="7" t="s">
        <v>9</v>
      </c>
      <c r="C15" s="110">
        <v>100</v>
      </c>
      <c r="D15" s="110">
        <v>100</v>
      </c>
      <c r="E15" s="110">
        <v>100</v>
      </c>
      <c r="F15" s="110">
        <v>100</v>
      </c>
      <c r="G15" s="110">
        <v>100</v>
      </c>
      <c r="H15" s="110">
        <v>100</v>
      </c>
      <c r="I15" s="110">
        <v>100</v>
      </c>
      <c r="J15" s="110">
        <v>100</v>
      </c>
      <c r="K15" s="110">
        <v>100</v>
      </c>
      <c r="L15" s="110">
        <v>100</v>
      </c>
      <c r="M15" s="110">
        <v>100</v>
      </c>
      <c r="N15" s="110">
        <v>100</v>
      </c>
      <c r="O15" s="110">
        <v>100</v>
      </c>
      <c r="P15" s="110">
        <v>100</v>
      </c>
      <c r="Q15" s="110">
        <v>100</v>
      </c>
      <c r="R15" s="110">
        <v>100</v>
      </c>
      <c r="S15" s="110">
        <v>100</v>
      </c>
      <c r="T15" s="110">
        <v>100</v>
      </c>
      <c r="U15" s="110">
        <v>100</v>
      </c>
      <c r="V15" s="110">
        <v>100</v>
      </c>
      <c r="W15" s="110">
        <v>100</v>
      </c>
      <c r="X15" s="110">
        <v>100</v>
      </c>
      <c r="Y15" s="110">
        <v>100</v>
      </c>
      <c r="Z15" s="110">
        <v>100</v>
      </c>
      <c r="AA15" s="110">
        <v>100</v>
      </c>
      <c r="AB15" s="110">
        <v>100</v>
      </c>
      <c r="AC15" s="110">
        <v>100</v>
      </c>
      <c r="AD15" s="110">
        <v>100</v>
      </c>
      <c r="AE15" s="110">
        <v>75</v>
      </c>
      <c r="AF15" s="110">
        <v>75</v>
      </c>
      <c r="AG15" s="110">
        <v>75</v>
      </c>
      <c r="AH15" s="110">
        <v>75</v>
      </c>
      <c r="AI15" s="110">
        <v>75</v>
      </c>
      <c r="AJ15" s="110">
        <v>75</v>
      </c>
      <c r="AK15" s="110">
        <v>75</v>
      </c>
      <c r="AL15" s="110">
        <v>75</v>
      </c>
      <c r="AM15" s="110">
        <v>75</v>
      </c>
      <c r="AN15" s="110">
        <v>75</v>
      </c>
      <c r="AO15" s="110">
        <v>75</v>
      </c>
      <c r="AP15" s="110">
        <v>75</v>
      </c>
      <c r="AQ15" s="110">
        <v>75</v>
      </c>
      <c r="AR15" s="110">
        <v>75</v>
      </c>
      <c r="AS15" s="110">
        <v>75</v>
      </c>
      <c r="AT15" s="110">
        <v>75</v>
      </c>
      <c r="AU15" s="110">
        <v>75</v>
      </c>
      <c r="AV15" s="110">
        <v>75</v>
      </c>
      <c r="AW15" s="110">
        <v>75</v>
      </c>
      <c r="AX15" s="110">
        <v>75</v>
      </c>
      <c r="AY15" s="110">
        <v>75</v>
      </c>
      <c r="AZ15" s="110">
        <v>75</v>
      </c>
      <c r="BA15" s="110">
        <v>75</v>
      </c>
      <c r="BB15" s="110">
        <v>75</v>
      </c>
      <c r="BC15" s="110">
        <v>75</v>
      </c>
      <c r="BD15" s="110">
        <v>75</v>
      </c>
      <c r="BE15" s="110">
        <v>75</v>
      </c>
      <c r="BF15" s="110">
        <v>75</v>
      </c>
      <c r="BG15" s="110">
        <v>75</v>
      </c>
      <c r="BH15" s="110">
        <v>75</v>
      </c>
      <c r="BI15" s="3">
        <v>75</v>
      </c>
      <c r="BJ15" s="3">
        <v>50</v>
      </c>
      <c r="BK15" s="3">
        <v>50</v>
      </c>
      <c r="BL15" s="32">
        <f t="shared" si="0"/>
        <v>85.655737704918039</v>
      </c>
    </row>
    <row r="16" spans="1:64" ht="43.5" customHeight="1" thickBot="1" x14ac:dyDescent="0.4">
      <c r="A16" s="165"/>
      <c r="B16" s="8" t="s">
        <v>19</v>
      </c>
      <c r="C16" s="110">
        <v>100</v>
      </c>
      <c r="D16" s="110">
        <v>100</v>
      </c>
      <c r="E16" s="110">
        <v>100</v>
      </c>
      <c r="F16" s="110">
        <v>100</v>
      </c>
      <c r="G16" s="110">
        <v>100</v>
      </c>
      <c r="H16" s="110">
        <v>100</v>
      </c>
      <c r="I16" s="110">
        <v>100</v>
      </c>
      <c r="J16" s="110">
        <v>100</v>
      </c>
      <c r="K16" s="110">
        <v>100</v>
      </c>
      <c r="L16" s="110">
        <v>100</v>
      </c>
      <c r="M16" s="110">
        <v>100</v>
      </c>
      <c r="N16" s="110">
        <v>100</v>
      </c>
      <c r="O16" s="110">
        <v>100</v>
      </c>
      <c r="P16" s="110">
        <v>100</v>
      </c>
      <c r="Q16" s="110">
        <v>100</v>
      </c>
      <c r="R16" s="110">
        <v>100</v>
      </c>
      <c r="S16" s="110">
        <v>100</v>
      </c>
      <c r="T16" s="110">
        <v>100</v>
      </c>
      <c r="U16" s="110">
        <v>100</v>
      </c>
      <c r="V16" s="110">
        <v>100</v>
      </c>
      <c r="W16" s="110">
        <v>100</v>
      </c>
      <c r="X16" s="110">
        <v>100</v>
      </c>
      <c r="Y16" s="110">
        <v>100</v>
      </c>
      <c r="Z16" s="110">
        <v>100</v>
      </c>
      <c r="AA16" s="110">
        <v>100</v>
      </c>
      <c r="AB16" s="110">
        <v>100</v>
      </c>
      <c r="AC16" s="110">
        <v>100</v>
      </c>
      <c r="AD16" s="110">
        <v>100</v>
      </c>
      <c r="AE16" s="110">
        <v>100</v>
      </c>
      <c r="AF16" s="110">
        <v>75</v>
      </c>
      <c r="AG16" s="110">
        <v>75</v>
      </c>
      <c r="AH16" s="110">
        <v>75</v>
      </c>
      <c r="AI16" s="110">
        <v>75</v>
      </c>
      <c r="AJ16" s="110">
        <v>75</v>
      </c>
      <c r="AK16" s="110">
        <v>75</v>
      </c>
      <c r="AL16" s="110">
        <v>75</v>
      </c>
      <c r="AM16" s="110">
        <v>75</v>
      </c>
      <c r="AN16" s="110">
        <v>75</v>
      </c>
      <c r="AO16" s="110">
        <v>75</v>
      </c>
      <c r="AP16" s="110">
        <v>75</v>
      </c>
      <c r="AQ16" s="110">
        <v>75</v>
      </c>
      <c r="AR16" s="110">
        <v>75</v>
      </c>
      <c r="AS16" s="110">
        <v>75</v>
      </c>
      <c r="AT16" s="110">
        <v>75</v>
      </c>
      <c r="AU16" s="110">
        <v>75</v>
      </c>
      <c r="AV16" s="110">
        <v>75</v>
      </c>
      <c r="AW16" s="110">
        <v>75</v>
      </c>
      <c r="AX16" s="110">
        <v>75</v>
      </c>
      <c r="AY16" s="110">
        <v>75</v>
      </c>
      <c r="AZ16" s="110">
        <v>75</v>
      </c>
      <c r="BA16" s="110">
        <v>75</v>
      </c>
      <c r="BB16" s="110">
        <v>75</v>
      </c>
      <c r="BC16" s="110">
        <v>75</v>
      </c>
      <c r="BD16" s="110">
        <v>75</v>
      </c>
      <c r="BE16" s="110">
        <v>100</v>
      </c>
      <c r="BF16" s="110">
        <v>75</v>
      </c>
      <c r="BG16" s="110">
        <v>75</v>
      </c>
      <c r="BH16" s="110">
        <v>75</v>
      </c>
      <c r="BI16" s="3">
        <v>100</v>
      </c>
      <c r="BJ16" s="3">
        <v>75</v>
      </c>
      <c r="BK16" s="3">
        <v>75</v>
      </c>
      <c r="BL16" s="32">
        <f t="shared" si="0"/>
        <v>87.704918032786878</v>
      </c>
    </row>
    <row r="17" spans="1:64" ht="43.5" customHeight="1" thickBot="1" x14ac:dyDescent="0.4">
      <c r="A17" s="165"/>
      <c r="B17" s="14"/>
      <c r="C17" s="27">
        <f>AVERAGE(C11:C16)</f>
        <v>100</v>
      </c>
      <c r="D17" s="27">
        <f t="shared" ref="D17:G17" si="1">AVERAGE(D11:D16)</f>
        <v>100</v>
      </c>
      <c r="E17" s="27">
        <f t="shared" si="1"/>
        <v>100</v>
      </c>
      <c r="F17" s="27">
        <f t="shared" si="1"/>
        <v>100</v>
      </c>
      <c r="G17" s="27">
        <f t="shared" si="1"/>
        <v>100</v>
      </c>
      <c r="H17" s="27">
        <f>AVERAGE(H11:H16)</f>
        <v>100</v>
      </c>
      <c r="I17" s="27">
        <f t="shared" ref="I17:BL17" si="2">AVERAGE(I11:I16)</f>
        <v>100</v>
      </c>
      <c r="J17" s="27">
        <f t="shared" si="2"/>
        <v>100</v>
      </c>
      <c r="K17" s="27">
        <f t="shared" si="2"/>
        <v>100</v>
      </c>
      <c r="L17" s="27">
        <f t="shared" si="2"/>
        <v>100</v>
      </c>
      <c r="M17" s="27">
        <f t="shared" si="2"/>
        <v>100</v>
      </c>
      <c r="N17" s="27">
        <f>AVERAGE(N11:N16)</f>
        <v>100</v>
      </c>
      <c r="O17" s="27">
        <f t="shared" ref="O17:S17" si="3">AVERAGE(O11:O16)</f>
        <v>100</v>
      </c>
      <c r="P17" s="27">
        <f t="shared" si="3"/>
        <v>100</v>
      </c>
      <c r="Q17" s="27">
        <f t="shared" si="3"/>
        <v>100</v>
      </c>
      <c r="R17" s="27">
        <f t="shared" si="3"/>
        <v>100</v>
      </c>
      <c r="S17" s="27">
        <f t="shared" si="3"/>
        <v>100</v>
      </c>
      <c r="T17" s="27">
        <f>AVERAGE(T11:T16)</f>
        <v>100</v>
      </c>
      <c r="U17" s="27">
        <f t="shared" ref="U17:X17" si="4">AVERAGE(U11:U16)</f>
        <v>100</v>
      </c>
      <c r="V17" s="27">
        <f t="shared" si="4"/>
        <v>100</v>
      </c>
      <c r="W17" s="27">
        <f t="shared" si="4"/>
        <v>100</v>
      </c>
      <c r="X17" s="27">
        <f t="shared" si="4"/>
        <v>100</v>
      </c>
      <c r="Y17" s="27">
        <f t="shared" ref="Y17:BJ17" si="5">AVERAGE(Y11:Y16)</f>
        <v>100</v>
      </c>
      <c r="Z17" s="27">
        <f t="shared" si="5"/>
        <v>100</v>
      </c>
      <c r="AA17" s="27">
        <f t="shared" si="5"/>
        <v>100</v>
      </c>
      <c r="AB17" s="27">
        <f t="shared" si="5"/>
        <v>95.833333333333329</v>
      </c>
      <c r="AC17" s="27">
        <f t="shared" si="5"/>
        <v>100</v>
      </c>
      <c r="AD17" s="27">
        <f t="shared" si="5"/>
        <v>100</v>
      </c>
      <c r="AE17" s="27">
        <f t="shared" si="5"/>
        <v>79.166666666666671</v>
      </c>
      <c r="AF17" s="27">
        <f t="shared" si="5"/>
        <v>75</v>
      </c>
      <c r="AG17" s="27">
        <f t="shared" si="5"/>
        <v>75</v>
      </c>
      <c r="AH17" s="27">
        <f t="shared" si="5"/>
        <v>75</v>
      </c>
      <c r="AI17" s="27">
        <f t="shared" si="5"/>
        <v>75</v>
      </c>
      <c r="AJ17" s="27">
        <f t="shared" si="5"/>
        <v>75</v>
      </c>
      <c r="AK17" s="27">
        <f t="shared" si="5"/>
        <v>75</v>
      </c>
      <c r="AL17" s="27">
        <f t="shared" si="5"/>
        <v>75</v>
      </c>
      <c r="AM17" s="27">
        <f t="shared" si="5"/>
        <v>75</v>
      </c>
      <c r="AN17" s="27">
        <f t="shared" si="5"/>
        <v>75</v>
      </c>
      <c r="AO17" s="27">
        <f t="shared" si="5"/>
        <v>75</v>
      </c>
      <c r="AP17" s="27">
        <f t="shared" si="5"/>
        <v>75</v>
      </c>
      <c r="AQ17" s="27">
        <f t="shared" si="5"/>
        <v>75</v>
      </c>
      <c r="AR17" s="27">
        <f t="shared" si="5"/>
        <v>75</v>
      </c>
      <c r="AS17" s="27">
        <f t="shared" si="5"/>
        <v>75</v>
      </c>
      <c r="AT17" s="27">
        <f t="shared" si="5"/>
        <v>75</v>
      </c>
      <c r="AU17" s="27">
        <f t="shared" si="5"/>
        <v>75</v>
      </c>
      <c r="AV17" s="27">
        <f t="shared" si="5"/>
        <v>75</v>
      </c>
      <c r="AW17" s="27">
        <f t="shared" si="5"/>
        <v>75</v>
      </c>
      <c r="AX17" s="27">
        <f t="shared" si="5"/>
        <v>75</v>
      </c>
      <c r="AY17" s="27">
        <f t="shared" si="5"/>
        <v>75</v>
      </c>
      <c r="AZ17" s="27">
        <f t="shared" si="5"/>
        <v>75</v>
      </c>
      <c r="BA17" s="27">
        <f t="shared" si="5"/>
        <v>75</v>
      </c>
      <c r="BB17" s="27">
        <f t="shared" si="5"/>
        <v>75</v>
      </c>
      <c r="BC17" s="27">
        <f t="shared" si="5"/>
        <v>75</v>
      </c>
      <c r="BD17" s="27">
        <f t="shared" si="5"/>
        <v>75</v>
      </c>
      <c r="BE17" s="27">
        <f t="shared" si="5"/>
        <v>87.5</v>
      </c>
      <c r="BF17" s="27">
        <f t="shared" si="5"/>
        <v>75</v>
      </c>
      <c r="BG17" s="27">
        <f t="shared" si="5"/>
        <v>75</v>
      </c>
      <c r="BH17" s="27">
        <f t="shared" si="5"/>
        <v>75</v>
      </c>
      <c r="BI17" s="27">
        <f t="shared" si="5"/>
        <v>83.333333333333329</v>
      </c>
      <c r="BJ17" s="27">
        <f t="shared" si="5"/>
        <v>66.666666666666671</v>
      </c>
      <c r="BK17" s="27">
        <v>50</v>
      </c>
      <c r="BL17" s="33">
        <f t="shared" si="2"/>
        <v>86.54371584699453</v>
      </c>
    </row>
    <row r="18" spans="1:64" ht="43.5" customHeight="1" thickBot="1" x14ac:dyDescent="0.4">
      <c r="A18" s="166" t="s">
        <v>17</v>
      </c>
      <c r="B18" s="13" t="s">
        <v>3</v>
      </c>
      <c r="C18" s="3">
        <v>100</v>
      </c>
      <c r="D18" s="110">
        <v>100</v>
      </c>
      <c r="E18" s="110">
        <v>100</v>
      </c>
      <c r="F18" s="110">
        <v>100</v>
      </c>
      <c r="G18" s="110">
        <v>100</v>
      </c>
      <c r="H18" s="110">
        <v>100</v>
      </c>
      <c r="I18" s="110">
        <v>100</v>
      </c>
      <c r="J18" s="110">
        <v>100</v>
      </c>
      <c r="K18" s="110">
        <v>100</v>
      </c>
      <c r="L18" s="110">
        <v>100</v>
      </c>
      <c r="M18" s="110">
        <v>100</v>
      </c>
      <c r="N18" s="110">
        <v>100</v>
      </c>
      <c r="O18" s="110">
        <v>100</v>
      </c>
      <c r="P18" s="110">
        <v>100</v>
      </c>
      <c r="Q18" s="110">
        <v>100</v>
      </c>
      <c r="R18" s="110">
        <v>100</v>
      </c>
      <c r="S18" s="3">
        <v>100</v>
      </c>
      <c r="T18" s="3">
        <v>100</v>
      </c>
      <c r="U18" s="3">
        <v>75</v>
      </c>
      <c r="V18" s="3">
        <v>75</v>
      </c>
      <c r="W18" s="3">
        <v>100</v>
      </c>
      <c r="X18" s="3">
        <v>100</v>
      </c>
      <c r="Y18" s="3">
        <v>100</v>
      </c>
      <c r="Z18" s="3">
        <v>100</v>
      </c>
      <c r="AA18" s="110">
        <v>100</v>
      </c>
      <c r="AB18" s="110">
        <v>100</v>
      </c>
      <c r="AC18" s="110">
        <v>100</v>
      </c>
      <c r="AD18" s="110">
        <v>100</v>
      </c>
      <c r="AE18" s="110">
        <v>100</v>
      </c>
      <c r="AF18" s="110">
        <v>75</v>
      </c>
      <c r="AG18" s="110">
        <v>75</v>
      </c>
      <c r="AH18" s="110">
        <v>75</v>
      </c>
      <c r="AI18" s="110">
        <v>75</v>
      </c>
      <c r="AJ18" s="110">
        <v>75</v>
      </c>
      <c r="AK18" s="110">
        <v>75</v>
      </c>
      <c r="AL18" s="110">
        <v>75</v>
      </c>
      <c r="AM18" s="110">
        <v>75</v>
      </c>
      <c r="AN18" s="110">
        <v>75</v>
      </c>
      <c r="AO18" s="110">
        <v>75</v>
      </c>
      <c r="AP18" s="110">
        <v>75</v>
      </c>
      <c r="AQ18" s="110">
        <v>75</v>
      </c>
      <c r="AR18" s="110">
        <v>75</v>
      </c>
      <c r="AS18" s="110">
        <v>75</v>
      </c>
      <c r="AT18" s="110">
        <v>75</v>
      </c>
      <c r="AU18" s="110">
        <v>75</v>
      </c>
      <c r="AV18" s="110">
        <v>75</v>
      </c>
      <c r="AW18" s="110">
        <v>75</v>
      </c>
      <c r="AX18" s="110">
        <v>75</v>
      </c>
      <c r="AY18" s="110">
        <v>75</v>
      </c>
      <c r="AZ18" s="110">
        <v>75</v>
      </c>
      <c r="BA18" s="110">
        <v>50</v>
      </c>
      <c r="BB18" s="110">
        <v>75</v>
      </c>
      <c r="BC18" s="110">
        <v>75</v>
      </c>
      <c r="BD18" s="110">
        <v>75</v>
      </c>
      <c r="BE18" s="110">
        <v>75</v>
      </c>
      <c r="BF18" s="110">
        <v>75</v>
      </c>
      <c r="BG18" s="3">
        <v>75</v>
      </c>
      <c r="BH18" s="3">
        <v>50</v>
      </c>
      <c r="BI18" s="3">
        <v>100</v>
      </c>
      <c r="BJ18" s="3">
        <v>75</v>
      </c>
      <c r="BK18" s="3">
        <v>50</v>
      </c>
      <c r="BL18" s="32">
        <f>AVERAGE(C18:BK18)</f>
        <v>85.245901639344268</v>
      </c>
    </row>
    <row r="19" spans="1:64" ht="30" customHeight="1" thickBot="1" x14ac:dyDescent="0.4">
      <c r="A19" s="166"/>
      <c r="B19" s="10" t="s">
        <v>4</v>
      </c>
      <c r="C19" s="110">
        <v>100</v>
      </c>
      <c r="D19" s="110">
        <v>100</v>
      </c>
      <c r="E19" s="110">
        <v>100</v>
      </c>
      <c r="F19" s="110">
        <v>100</v>
      </c>
      <c r="G19" s="110">
        <v>100</v>
      </c>
      <c r="H19" s="110">
        <v>100</v>
      </c>
      <c r="I19" s="110">
        <v>100</v>
      </c>
      <c r="J19" s="110">
        <v>100</v>
      </c>
      <c r="K19" s="110">
        <v>100</v>
      </c>
      <c r="L19" s="110">
        <v>100</v>
      </c>
      <c r="M19" s="110">
        <v>100</v>
      </c>
      <c r="N19" s="110">
        <v>100</v>
      </c>
      <c r="O19" s="110">
        <v>100</v>
      </c>
      <c r="P19" s="110">
        <v>100</v>
      </c>
      <c r="Q19" s="110">
        <v>100</v>
      </c>
      <c r="R19" s="110">
        <v>100</v>
      </c>
      <c r="S19" s="3">
        <v>100</v>
      </c>
      <c r="T19" s="110">
        <v>100</v>
      </c>
      <c r="U19" s="110">
        <v>75</v>
      </c>
      <c r="V19" s="110">
        <v>75</v>
      </c>
      <c r="W19" s="110">
        <v>100</v>
      </c>
      <c r="X19" s="110">
        <v>100</v>
      </c>
      <c r="Y19" s="3">
        <v>100</v>
      </c>
      <c r="Z19" s="3"/>
      <c r="AA19" s="110">
        <v>100</v>
      </c>
      <c r="AB19" s="110">
        <v>75</v>
      </c>
      <c r="AC19" s="110"/>
      <c r="AD19" s="110">
        <v>75</v>
      </c>
      <c r="AE19" s="110">
        <v>75</v>
      </c>
      <c r="AF19" s="110">
        <v>75</v>
      </c>
      <c r="AG19" s="110">
        <v>75</v>
      </c>
      <c r="AH19" s="110">
        <v>75</v>
      </c>
      <c r="AI19" s="110">
        <v>75</v>
      </c>
      <c r="AJ19" s="110">
        <v>75</v>
      </c>
      <c r="AK19" s="110">
        <v>75</v>
      </c>
      <c r="AL19" s="110">
        <v>75</v>
      </c>
      <c r="AM19" s="110">
        <v>75</v>
      </c>
      <c r="AN19" s="110">
        <v>75</v>
      </c>
      <c r="AO19" s="110">
        <v>75</v>
      </c>
      <c r="AP19" s="110">
        <v>75</v>
      </c>
      <c r="AQ19" s="110">
        <v>75</v>
      </c>
      <c r="AR19" s="110">
        <v>75</v>
      </c>
      <c r="AS19" s="110">
        <v>75</v>
      </c>
      <c r="AT19" s="110">
        <v>75</v>
      </c>
      <c r="AU19" s="110">
        <v>75</v>
      </c>
      <c r="AV19" s="110">
        <v>75</v>
      </c>
      <c r="AW19" s="110">
        <v>75</v>
      </c>
      <c r="AX19" s="110">
        <v>75</v>
      </c>
      <c r="AY19" s="110">
        <v>75</v>
      </c>
      <c r="AZ19" s="110">
        <v>75</v>
      </c>
      <c r="BA19" s="110">
        <v>75</v>
      </c>
      <c r="BB19" s="110">
        <v>75</v>
      </c>
      <c r="BC19" s="110">
        <v>75</v>
      </c>
      <c r="BD19" s="110">
        <v>75</v>
      </c>
      <c r="BE19" s="110">
        <v>75</v>
      </c>
      <c r="BF19" s="110">
        <v>75</v>
      </c>
      <c r="BG19" s="110">
        <v>75</v>
      </c>
      <c r="BH19" s="3">
        <v>75</v>
      </c>
      <c r="BI19" s="3"/>
      <c r="BJ19" s="3"/>
      <c r="BK19" s="3">
        <v>75</v>
      </c>
      <c r="BL19" s="32">
        <f>AVERAGE(C19:BK19)</f>
        <v>84.649122807017548</v>
      </c>
    </row>
    <row r="20" spans="1:64" ht="30" customHeight="1" thickBot="1" x14ac:dyDescent="0.4">
      <c r="A20" s="166"/>
      <c r="B20" s="11" t="s">
        <v>5</v>
      </c>
      <c r="C20" s="110">
        <v>100</v>
      </c>
      <c r="D20" s="110">
        <v>100</v>
      </c>
      <c r="E20" s="110">
        <v>100</v>
      </c>
      <c r="F20" s="110">
        <v>100</v>
      </c>
      <c r="G20" s="110">
        <v>100</v>
      </c>
      <c r="H20" s="110">
        <v>100</v>
      </c>
      <c r="I20" s="110">
        <v>100</v>
      </c>
      <c r="J20" s="110">
        <v>100</v>
      </c>
      <c r="K20" s="110">
        <v>100</v>
      </c>
      <c r="L20" s="110">
        <v>100</v>
      </c>
      <c r="M20" s="110">
        <v>100</v>
      </c>
      <c r="N20" s="110">
        <v>100</v>
      </c>
      <c r="O20" s="110">
        <v>100</v>
      </c>
      <c r="P20" s="110">
        <v>100</v>
      </c>
      <c r="Q20" s="110">
        <v>100</v>
      </c>
      <c r="R20" s="110">
        <v>100</v>
      </c>
      <c r="S20" s="3">
        <v>100</v>
      </c>
      <c r="T20" s="110">
        <v>100</v>
      </c>
      <c r="U20" s="110">
        <v>75</v>
      </c>
      <c r="V20" s="110">
        <v>75</v>
      </c>
      <c r="W20" s="110">
        <v>100</v>
      </c>
      <c r="X20" s="110">
        <v>100</v>
      </c>
      <c r="Y20" s="3">
        <v>100</v>
      </c>
      <c r="Z20" s="3">
        <v>75</v>
      </c>
      <c r="AA20" s="110">
        <v>100</v>
      </c>
      <c r="AB20" s="110">
        <v>100</v>
      </c>
      <c r="AC20" s="110">
        <v>75</v>
      </c>
      <c r="AD20" s="110">
        <v>75</v>
      </c>
      <c r="AE20" s="110">
        <v>75</v>
      </c>
      <c r="AF20" s="110">
        <v>75</v>
      </c>
      <c r="AG20" s="110">
        <v>75</v>
      </c>
      <c r="AH20" s="110">
        <v>75</v>
      </c>
      <c r="AI20" s="110">
        <v>75</v>
      </c>
      <c r="AJ20" s="110">
        <v>75</v>
      </c>
      <c r="AK20" s="110">
        <v>75</v>
      </c>
      <c r="AL20" s="110">
        <v>75</v>
      </c>
      <c r="AM20" s="110">
        <v>75</v>
      </c>
      <c r="AN20" s="110">
        <v>75</v>
      </c>
      <c r="AO20" s="110">
        <v>75</v>
      </c>
      <c r="AP20" s="110">
        <v>75</v>
      </c>
      <c r="AQ20" s="110">
        <v>75</v>
      </c>
      <c r="AR20" s="110">
        <v>75</v>
      </c>
      <c r="AS20" s="110">
        <v>75</v>
      </c>
      <c r="AT20" s="110">
        <v>75</v>
      </c>
      <c r="AU20" s="110">
        <v>75</v>
      </c>
      <c r="AV20" s="110">
        <v>75</v>
      </c>
      <c r="AW20" s="110">
        <v>75</v>
      </c>
      <c r="AX20" s="110">
        <v>75</v>
      </c>
      <c r="AY20" s="110">
        <v>75</v>
      </c>
      <c r="AZ20" s="110">
        <v>75</v>
      </c>
      <c r="BA20" s="110">
        <v>75</v>
      </c>
      <c r="BB20" s="110">
        <v>75</v>
      </c>
      <c r="BC20" s="110">
        <v>75</v>
      </c>
      <c r="BD20" s="110">
        <v>75</v>
      </c>
      <c r="BE20" s="110">
        <v>75</v>
      </c>
      <c r="BF20" s="110">
        <v>75</v>
      </c>
      <c r="BG20" s="110">
        <v>75</v>
      </c>
      <c r="BH20" s="3">
        <v>75</v>
      </c>
      <c r="BI20" s="110">
        <v>75</v>
      </c>
      <c r="BJ20" s="110">
        <v>75</v>
      </c>
      <c r="BK20" s="110">
        <v>75</v>
      </c>
      <c r="BL20" s="32">
        <f>AVERAGE(C20:BK20)</f>
        <v>84.426229508196727</v>
      </c>
    </row>
    <row r="21" spans="1:64" ht="30" customHeight="1" thickBot="1" x14ac:dyDescent="0.4">
      <c r="A21" s="166"/>
      <c r="B21" s="15"/>
      <c r="C21" s="30">
        <f>AVERAGE(C18:C20)</f>
        <v>100</v>
      </c>
      <c r="D21" s="30">
        <f t="shared" ref="D21:G21" si="6">AVERAGE(D18:D20)</f>
        <v>100</v>
      </c>
      <c r="E21" s="30">
        <f t="shared" si="6"/>
        <v>100</v>
      </c>
      <c r="F21" s="30">
        <f t="shared" si="6"/>
        <v>100</v>
      </c>
      <c r="G21" s="30">
        <f t="shared" si="6"/>
        <v>100</v>
      </c>
      <c r="H21" s="30">
        <f>AVERAGE(H18:H20)</f>
        <v>100</v>
      </c>
      <c r="I21" s="30">
        <f t="shared" ref="I21:BL21" si="7">AVERAGE(I18:I20)</f>
        <v>100</v>
      </c>
      <c r="J21" s="30">
        <f t="shared" si="7"/>
        <v>100</v>
      </c>
      <c r="K21" s="30">
        <f t="shared" si="7"/>
        <v>100</v>
      </c>
      <c r="L21" s="30">
        <f t="shared" si="7"/>
        <v>100</v>
      </c>
      <c r="M21" s="30">
        <f t="shared" si="7"/>
        <v>100</v>
      </c>
      <c r="N21" s="30">
        <f>AVERAGE(N18:N20)</f>
        <v>100</v>
      </c>
      <c r="O21" s="30">
        <f t="shared" ref="O21:S21" si="8">AVERAGE(O18:O20)</f>
        <v>100</v>
      </c>
      <c r="P21" s="30">
        <f t="shared" si="8"/>
        <v>100</v>
      </c>
      <c r="Q21" s="30">
        <f t="shared" si="8"/>
        <v>100</v>
      </c>
      <c r="R21" s="30">
        <f t="shared" si="8"/>
        <v>100</v>
      </c>
      <c r="S21" s="30">
        <f t="shared" si="8"/>
        <v>100</v>
      </c>
      <c r="T21" s="30">
        <f>AVERAGE(T18:T20)</f>
        <v>100</v>
      </c>
      <c r="U21" s="30">
        <f t="shared" ref="U21" si="9">AVERAGE(U18:U20)</f>
        <v>75</v>
      </c>
      <c r="V21" s="30">
        <f t="shared" ref="V21:BK21" si="10">AVERAGE(V18:V20)</f>
        <v>75</v>
      </c>
      <c r="W21" s="30">
        <f t="shared" si="10"/>
        <v>100</v>
      </c>
      <c r="X21" s="30">
        <f t="shared" si="10"/>
        <v>100</v>
      </c>
      <c r="Y21" s="30">
        <f t="shared" si="10"/>
        <v>100</v>
      </c>
      <c r="Z21" s="30">
        <f t="shared" si="10"/>
        <v>87.5</v>
      </c>
      <c r="AA21" s="30">
        <f t="shared" si="10"/>
        <v>100</v>
      </c>
      <c r="AB21" s="30">
        <f t="shared" si="10"/>
        <v>91.666666666666671</v>
      </c>
      <c r="AC21" s="30">
        <f t="shared" si="10"/>
        <v>87.5</v>
      </c>
      <c r="AD21" s="30">
        <f t="shared" si="10"/>
        <v>83.333333333333329</v>
      </c>
      <c r="AE21" s="30">
        <f t="shared" si="10"/>
        <v>83.333333333333329</v>
      </c>
      <c r="AF21" s="30">
        <f t="shared" si="10"/>
        <v>75</v>
      </c>
      <c r="AG21" s="30">
        <f t="shared" si="10"/>
        <v>75</v>
      </c>
      <c r="AH21" s="30">
        <f t="shared" si="10"/>
        <v>75</v>
      </c>
      <c r="AI21" s="30">
        <f t="shared" si="10"/>
        <v>75</v>
      </c>
      <c r="AJ21" s="30">
        <f t="shared" si="10"/>
        <v>75</v>
      </c>
      <c r="AK21" s="30">
        <f t="shared" si="10"/>
        <v>75</v>
      </c>
      <c r="AL21" s="30">
        <f t="shared" si="10"/>
        <v>75</v>
      </c>
      <c r="AM21" s="30">
        <f t="shared" si="10"/>
        <v>75</v>
      </c>
      <c r="AN21" s="30">
        <f t="shared" si="10"/>
        <v>75</v>
      </c>
      <c r="AO21" s="30">
        <f t="shared" si="10"/>
        <v>75</v>
      </c>
      <c r="AP21" s="30">
        <f t="shared" si="10"/>
        <v>75</v>
      </c>
      <c r="AQ21" s="30">
        <f t="shared" si="10"/>
        <v>75</v>
      </c>
      <c r="AR21" s="30">
        <f t="shared" si="10"/>
        <v>75</v>
      </c>
      <c r="AS21" s="30">
        <f t="shared" si="10"/>
        <v>75</v>
      </c>
      <c r="AT21" s="30">
        <f t="shared" si="10"/>
        <v>75</v>
      </c>
      <c r="AU21" s="30">
        <f t="shared" si="10"/>
        <v>75</v>
      </c>
      <c r="AV21" s="30">
        <f t="shared" si="10"/>
        <v>75</v>
      </c>
      <c r="AW21" s="30">
        <f t="shared" si="10"/>
        <v>75</v>
      </c>
      <c r="AX21" s="30">
        <f t="shared" si="10"/>
        <v>75</v>
      </c>
      <c r="AY21" s="30">
        <f t="shared" si="10"/>
        <v>75</v>
      </c>
      <c r="AZ21" s="30">
        <f t="shared" si="10"/>
        <v>75</v>
      </c>
      <c r="BA21" s="30">
        <f t="shared" si="10"/>
        <v>66.666666666666671</v>
      </c>
      <c r="BB21" s="30">
        <f t="shared" si="10"/>
        <v>75</v>
      </c>
      <c r="BC21" s="30">
        <f t="shared" si="10"/>
        <v>75</v>
      </c>
      <c r="BD21" s="30">
        <f t="shared" si="10"/>
        <v>75</v>
      </c>
      <c r="BE21" s="30">
        <f t="shared" si="10"/>
        <v>75</v>
      </c>
      <c r="BF21" s="30">
        <f t="shared" si="10"/>
        <v>75</v>
      </c>
      <c r="BG21" s="30">
        <f t="shared" si="10"/>
        <v>75</v>
      </c>
      <c r="BH21" s="30">
        <f t="shared" si="10"/>
        <v>66.666666666666671</v>
      </c>
      <c r="BI21" s="30">
        <f t="shared" si="10"/>
        <v>87.5</v>
      </c>
      <c r="BJ21" s="30">
        <f t="shared" si="10"/>
        <v>75</v>
      </c>
      <c r="BK21" s="30">
        <f t="shared" si="10"/>
        <v>66.666666666666671</v>
      </c>
      <c r="BL21" s="34">
        <f t="shared" si="7"/>
        <v>84.773751318186171</v>
      </c>
    </row>
    <row r="22" spans="1:64" ht="43.5" customHeight="1" thickBot="1" x14ac:dyDescent="0.4">
      <c r="A22" s="165" t="s">
        <v>2</v>
      </c>
      <c r="B22" s="9" t="s">
        <v>6</v>
      </c>
      <c r="C22" s="3">
        <v>100</v>
      </c>
      <c r="D22" s="110">
        <v>100</v>
      </c>
      <c r="E22" s="110">
        <v>100</v>
      </c>
      <c r="F22" s="110">
        <v>100</v>
      </c>
      <c r="G22" s="110">
        <v>100</v>
      </c>
      <c r="H22" s="110">
        <v>100</v>
      </c>
      <c r="I22" s="110">
        <v>100</v>
      </c>
      <c r="J22" s="110">
        <v>100</v>
      </c>
      <c r="K22" s="110">
        <v>100</v>
      </c>
      <c r="L22" s="110">
        <v>100</v>
      </c>
      <c r="M22" s="110">
        <v>100</v>
      </c>
      <c r="N22" s="110">
        <v>100</v>
      </c>
      <c r="O22" s="110">
        <v>100</v>
      </c>
      <c r="P22" s="110">
        <v>100</v>
      </c>
      <c r="Q22" s="110">
        <v>100</v>
      </c>
      <c r="R22" s="110">
        <v>100</v>
      </c>
      <c r="S22" s="3">
        <v>100</v>
      </c>
      <c r="T22" s="3">
        <v>100</v>
      </c>
      <c r="U22" s="3">
        <v>100</v>
      </c>
      <c r="V22" s="3">
        <v>100</v>
      </c>
      <c r="W22" s="3">
        <v>100</v>
      </c>
      <c r="X22" s="3">
        <v>100</v>
      </c>
      <c r="Y22" s="3">
        <v>100</v>
      </c>
      <c r="Z22" s="3">
        <v>100</v>
      </c>
      <c r="AA22" s="110">
        <v>100</v>
      </c>
      <c r="AB22" s="110">
        <v>100</v>
      </c>
      <c r="AC22" s="110">
        <v>100</v>
      </c>
      <c r="AD22" s="110">
        <v>100</v>
      </c>
      <c r="AE22" s="110">
        <v>100</v>
      </c>
      <c r="AF22" s="110">
        <v>75</v>
      </c>
      <c r="AG22" s="110">
        <v>75</v>
      </c>
      <c r="AH22" s="110">
        <v>75</v>
      </c>
      <c r="AI22" s="110">
        <v>75</v>
      </c>
      <c r="AJ22" s="110">
        <v>75</v>
      </c>
      <c r="AK22" s="110">
        <v>75</v>
      </c>
      <c r="AL22" s="110">
        <v>75</v>
      </c>
      <c r="AM22" s="110">
        <v>75</v>
      </c>
      <c r="AN22" s="110">
        <v>75</v>
      </c>
      <c r="AO22" s="110">
        <v>75</v>
      </c>
      <c r="AP22" s="110">
        <v>75</v>
      </c>
      <c r="AQ22" s="110">
        <v>75</v>
      </c>
      <c r="AR22" s="110">
        <v>75</v>
      </c>
      <c r="AS22" s="110">
        <v>75</v>
      </c>
      <c r="AT22" s="110">
        <v>75</v>
      </c>
      <c r="AU22" s="110">
        <v>75</v>
      </c>
      <c r="AV22" s="110">
        <v>75</v>
      </c>
      <c r="AW22" s="110">
        <v>75</v>
      </c>
      <c r="AX22" s="110">
        <v>75</v>
      </c>
      <c r="AY22" s="110">
        <v>75</v>
      </c>
      <c r="AZ22" s="110">
        <v>75</v>
      </c>
      <c r="BA22" s="110">
        <v>75</v>
      </c>
      <c r="BB22" s="110">
        <v>75</v>
      </c>
      <c r="BC22" s="110">
        <v>75</v>
      </c>
      <c r="BD22" s="110">
        <v>100</v>
      </c>
      <c r="BE22" s="110">
        <v>100</v>
      </c>
      <c r="BF22" s="110">
        <v>75</v>
      </c>
      <c r="BG22" s="3">
        <v>100</v>
      </c>
      <c r="BH22" s="3">
        <v>75</v>
      </c>
      <c r="BI22" s="3">
        <v>75</v>
      </c>
      <c r="BJ22" s="3">
        <v>75</v>
      </c>
      <c r="BK22" s="3">
        <v>75</v>
      </c>
      <c r="BL22" s="32">
        <f>AVERAGE(C22:BK22)</f>
        <v>88.114754098360649</v>
      </c>
    </row>
    <row r="23" spans="1:64" ht="45.75" customHeight="1" thickBot="1" x14ac:dyDescent="0.4">
      <c r="A23" s="165"/>
      <c r="B23" s="10" t="s">
        <v>10</v>
      </c>
      <c r="C23" s="110">
        <v>100</v>
      </c>
      <c r="D23" s="110">
        <v>100</v>
      </c>
      <c r="E23" s="110">
        <v>100</v>
      </c>
      <c r="F23" s="110">
        <v>100</v>
      </c>
      <c r="G23" s="110">
        <v>100</v>
      </c>
      <c r="H23" s="110">
        <v>100</v>
      </c>
      <c r="I23" s="110">
        <v>100</v>
      </c>
      <c r="J23" s="110">
        <v>100</v>
      </c>
      <c r="K23" s="110">
        <v>100</v>
      </c>
      <c r="L23" s="110">
        <v>100</v>
      </c>
      <c r="M23" s="110">
        <v>100</v>
      </c>
      <c r="N23" s="110">
        <v>100</v>
      </c>
      <c r="O23" s="110">
        <v>100</v>
      </c>
      <c r="P23" s="110">
        <v>100</v>
      </c>
      <c r="Q23" s="110">
        <v>100</v>
      </c>
      <c r="R23" s="110">
        <v>100</v>
      </c>
      <c r="S23" s="110">
        <v>100</v>
      </c>
      <c r="T23" s="110">
        <v>100</v>
      </c>
      <c r="U23" s="110">
        <v>100</v>
      </c>
      <c r="V23" s="110">
        <v>100</v>
      </c>
      <c r="W23" s="110">
        <v>100</v>
      </c>
      <c r="X23" s="110">
        <v>100</v>
      </c>
      <c r="Y23" s="110">
        <v>100</v>
      </c>
      <c r="Z23" s="3">
        <v>75</v>
      </c>
      <c r="AA23" s="110">
        <v>100</v>
      </c>
      <c r="AB23" s="110">
        <v>100</v>
      </c>
      <c r="AC23" s="110">
        <v>75</v>
      </c>
      <c r="AD23" s="110">
        <v>75</v>
      </c>
      <c r="AE23" s="110">
        <v>75</v>
      </c>
      <c r="AF23" s="110">
        <v>75</v>
      </c>
      <c r="AG23" s="110">
        <v>75</v>
      </c>
      <c r="AH23" s="110">
        <v>75</v>
      </c>
      <c r="AI23" s="110">
        <v>75</v>
      </c>
      <c r="AJ23" s="110">
        <v>75</v>
      </c>
      <c r="AK23" s="110">
        <v>75</v>
      </c>
      <c r="AL23" s="110">
        <v>75</v>
      </c>
      <c r="AM23" s="110">
        <v>75</v>
      </c>
      <c r="AN23" s="110">
        <v>75</v>
      </c>
      <c r="AO23" s="110">
        <v>75</v>
      </c>
      <c r="AP23" s="110">
        <v>75</v>
      </c>
      <c r="AQ23" s="110">
        <v>75</v>
      </c>
      <c r="AR23" s="110">
        <v>75</v>
      </c>
      <c r="AS23" s="110">
        <v>75</v>
      </c>
      <c r="AT23" s="110">
        <v>75</v>
      </c>
      <c r="AU23" s="110">
        <v>75</v>
      </c>
      <c r="AV23" s="110">
        <v>75</v>
      </c>
      <c r="AW23" s="110">
        <v>75</v>
      </c>
      <c r="AX23" s="110">
        <v>75</v>
      </c>
      <c r="AY23" s="110">
        <v>75</v>
      </c>
      <c r="AZ23" s="110">
        <v>75</v>
      </c>
      <c r="BA23" s="110">
        <v>75</v>
      </c>
      <c r="BB23" s="110">
        <v>75</v>
      </c>
      <c r="BC23" s="110">
        <v>75</v>
      </c>
      <c r="BD23" s="110">
        <v>75</v>
      </c>
      <c r="BE23" s="110">
        <v>100</v>
      </c>
      <c r="BF23" s="110">
        <v>75</v>
      </c>
      <c r="BG23" s="3">
        <v>75</v>
      </c>
      <c r="BH23" s="3">
        <v>75</v>
      </c>
      <c r="BI23" s="3">
        <v>50</v>
      </c>
      <c r="BJ23" s="3">
        <v>75</v>
      </c>
      <c r="BK23" s="3">
        <v>50</v>
      </c>
      <c r="BL23" s="32">
        <f>AVERAGE(C23:BK23)</f>
        <v>84.836065573770497</v>
      </c>
    </row>
    <row r="24" spans="1:64" ht="45.75" customHeight="1" thickBot="1" x14ac:dyDescent="0.4">
      <c r="A24" s="165"/>
      <c r="B24" s="11" t="s">
        <v>7</v>
      </c>
      <c r="C24" s="110">
        <v>100</v>
      </c>
      <c r="D24" s="110">
        <v>100</v>
      </c>
      <c r="E24" s="110">
        <v>100</v>
      </c>
      <c r="F24" s="110">
        <v>100</v>
      </c>
      <c r="G24" s="110">
        <v>100</v>
      </c>
      <c r="H24" s="110">
        <v>100</v>
      </c>
      <c r="I24" s="110">
        <v>100</v>
      </c>
      <c r="J24" s="110">
        <v>100</v>
      </c>
      <c r="K24" s="110">
        <v>100</v>
      </c>
      <c r="L24" s="110">
        <v>100</v>
      </c>
      <c r="M24" s="110">
        <v>100</v>
      </c>
      <c r="N24" s="110">
        <v>100</v>
      </c>
      <c r="O24" s="110">
        <v>100</v>
      </c>
      <c r="P24" s="110">
        <v>100</v>
      </c>
      <c r="Q24" s="110">
        <v>100</v>
      </c>
      <c r="R24" s="110">
        <v>100</v>
      </c>
      <c r="S24" s="110">
        <v>100</v>
      </c>
      <c r="T24" s="110">
        <v>100</v>
      </c>
      <c r="U24" s="110">
        <v>100</v>
      </c>
      <c r="V24" s="110">
        <v>100</v>
      </c>
      <c r="W24" s="110">
        <v>100</v>
      </c>
      <c r="X24" s="110">
        <v>100</v>
      </c>
      <c r="Y24" s="3">
        <v>75</v>
      </c>
      <c r="Z24" s="3">
        <v>75</v>
      </c>
      <c r="AA24" s="110">
        <v>100</v>
      </c>
      <c r="AB24" s="110">
        <v>100</v>
      </c>
      <c r="AC24" s="110">
        <v>75</v>
      </c>
      <c r="AD24" s="110">
        <v>75</v>
      </c>
      <c r="AE24" s="110">
        <v>75</v>
      </c>
      <c r="AF24" s="110">
        <v>75</v>
      </c>
      <c r="AG24" s="110">
        <v>75</v>
      </c>
      <c r="AH24" s="110">
        <v>75</v>
      </c>
      <c r="AI24" s="110">
        <v>75</v>
      </c>
      <c r="AJ24" s="110">
        <v>75</v>
      </c>
      <c r="AK24" s="110">
        <v>75</v>
      </c>
      <c r="AL24" s="110">
        <v>75</v>
      </c>
      <c r="AM24" s="110">
        <v>75</v>
      </c>
      <c r="AN24" s="110">
        <v>75</v>
      </c>
      <c r="AO24" s="110">
        <v>75</v>
      </c>
      <c r="AP24" s="110">
        <v>75</v>
      </c>
      <c r="AQ24" s="110">
        <v>75</v>
      </c>
      <c r="AR24" s="110">
        <v>75</v>
      </c>
      <c r="AS24" s="110">
        <v>75</v>
      </c>
      <c r="AT24" s="110">
        <v>75</v>
      </c>
      <c r="AU24" s="110">
        <v>75</v>
      </c>
      <c r="AV24" s="110">
        <v>75</v>
      </c>
      <c r="AW24" s="110">
        <v>75</v>
      </c>
      <c r="AX24" s="110">
        <v>75</v>
      </c>
      <c r="AY24" s="110">
        <v>75</v>
      </c>
      <c r="AZ24" s="110">
        <v>75</v>
      </c>
      <c r="BA24" s="110">
        <v>50</v>
      </c>
      <c r="BB24" s="110">
        <v>75</v>
      </c>
      <c r="BC24" s="110">
        <v>75</v>
      </c>
      <c r="BD24" s="110">
        <v>75</v>
      </c>
      <c r="BE24" s="110">
        <v>50</v>
      </c>
      <c r="BF24" s="110">
        <v>50</v>
      </c>
      <c r="BG24" s="3">
        <v>75</v>
      </c>
      <c r="BH24" s="3">
        <v>50</v>
      </c>
      <c r="BI24" s="3">
        <v>50</v>
      </c>
      <c r="BJ24" s="3">
        <v>50</v>
      </c>
      <c r="BK24" s="3">
        <v>50</v>
      </c>
      <c r="BL24" s="32">
        <f>AVERAGE(C24:BK24)</f>
        <v>81.967213114754102</v>
      </c>
    </row>
    <row r="25" spans="1:64" ht="45.75" customHeight="1" thickBot="1" x14ac:dyDescent="0.4">
      <c r="A25" s="165"/>
      <c r="B25" s="12" t="s">
        <v>15</v>
      </c>
      <c r="C25" s="110">
        <v>100</v>
      </c>
      <c r="D25" s="110">
        <v>100</v>
      </c>
      <c r="E25" s="110">
        <v>100</v>
      </c>
      <c r="F25" s="110">
        <v>100</v>
      </c>
      <c r="G25" s="110">
        <v>100</v>
      </c>
      <c r="H25" s="110">
        <v>100</v>
      </c>
      <c r="I25" s="110">
        <v>100</v>
      </c>
      <c r="J25" s="110">
        <v>100</v>
      </c>
      <c r="K25" s="110">
        <v>100</v>
      </c>
      <c r="L25" s="110">
        <v>100</v>
      </c>
      <c r="M25" s="110">
        <v>100</v>
      </c>
      <c r="N25" s="110">
        <v>100</v>
      </c>
      <c r="O25" s="110">
        <v>100</v>
      </c>
      <c r="P25" s="110">
        <v>100</v>
      </c>
      <c r="Q25" s="110">
        <v>100</v>
      </c>
      <c r="R25" s="110">
        <v>100</v>
      </c>
      <c r="S25" s="110">
        <v>100</v>
      </c>
      <c r="T25" s="110">
        <v>100</v>
      </c>
      <c r="U25" s="110">
        <v>100</v>
      </c>
      <c r="V25" s="110">
        <v>100</v>
      </c>
      <c r="W25" s="110">
        <v>100</v>
      </c>
      <c r="X25" s="110">
        <v>100</v>
      </c>
      <c r="Y25" s="3">
        <v>100</v>
      </c>
      <c r="Z25" s="3">
        <v>100</v>
      </c>
      <c r="AA25" s="110">
        <v>75</v>
      </c>
      <c r="AB25" s="110">
        <v>100</v>
      </c>
      <c r="AC25" s="110">
        <v>100</v>
      </c>
      <c r="AD25" s="110">
        <v>100</v>
      </c>
      <c r="AE25" s="110">
        <v>100</v>
      </c>
      <c r="AF25" s="110">
        <v>75</v>
      </c>
      <c r="AG25" s="110">
        <v>75</v>
      </c>
      <c r="AH25" s="110">
        <v>75</v>
      </c>
      <c r="AI25" s="110">
        <v>75</v>
      </c>
      <c r="AJ25" s="110">
        <v>75</v>
      </c>
      <c r="AK25" s="110">
        <v>75</v>
      </c>
      <c r="AL25" s="110">
        <v>75</v>
      </c>
      <c r="AM25" s="110">
        <v>75</v>
      </c>
      <c r="AN25" s="110">
        <v>75</v>
      </c>
      <c r="AO25" s="110">
        <v>75</v>
      </c>
      <c r="AP25" s="110">
        <v>75</v>
      </c>
      <c r="AQ25" s="110">
        <v>75</v>
      </c>
      <c r="AR25" s="110">
        <v>75</v>
      </c>
      <c r="AS25" s="110">
        <v>75</v>
      </c>
      <c r="AT25" s="110">
        <v>75</v>
      </c>
      <c r="AU25" s="110">
        <v>75</v>
      </c>
      <c r="AV25" s="110">
        <v>75</v>
      </c>
      <c r="AW25" s="110">
        <v>50</v>
      </c>
      <c r="AX25" s="110">
        <v>50</v>
      </c>
      <c r="AY25" s="110">
        <v>50</v>
      </c>
      <c r="AZ25" s="110">
        <v>75</v>
      </c>
      <c r="BA25" s="110">
        <v>75</v>
      </c>
      <c r="BB25" s="110">
        <v>50</v>
      </c>
      <c r="BC25" s="110">
        <v>50</v>
      </c>
      <c r="BD25" s="110">
        <v>75</v>
      </c>
      <c r="BE25" s="110">
        <v>75</v>
      </c>
      <c r="BF25" s="110">
        <v>75</v>
      </c>
      <c r="BG25" s="3">
        <v>100</v>
      </c>
      <c r="BH25" s="3">
        <v>75</v>
      </c>
      <c r="BI25" s="3">
        <v>75</v>
      </c>
      <c r="BJ25" s="3">
        <v>75</v>
      </c>
      <c r="BK25" s="3">
        <v>75</v>
      </c>
      <c r="BL25" s="32">
        <f>AVERAGE(C25:BK25)</f>
        <v>84.836065573770497</v>
      </c>
    </row>
    <row r="26" spans="1:64" ht="45.75" customHeight="1" thickBot="1" x14ac:dyDescent="0.4">
      <c r="A26" s="165"/>
      <c r="B26" s="17"/>
      <c r="C26" s="29">
        <f>AVERAGE(C22:C25)</f>
        <v>100</v>
      </c>
      <c r="D26" s="29">
        <f t="shared" ref="D26:G26" si="11">AVERAGE(D22:D25)</f>
        <v>100</v>
      </c>
      <c r="E26" s="29">
        <f t="shared" si="11"/>
        <v>100</v>
      </c>
      <c r="F26" s="29">
        <f t="shared" si="11"/>
        <v>100</v>
      </c>
      <c r="G26" s="29">
        <f t="shared" si="11"/>
        <v>100</v>
      </c>
      <c r="H26" s="29">
        <f>AVERAGE(H22:H25)</f>
        <v>100</v>
      </c>
      <c r="I26" s="29">
        <f t="shared" ref="I26:BL26" si="12">AVERAGE(I22:I25)</f>
        <v>100</v>
      </c>
      <c r="J26" s="29">
        <f t="shared" si="12"/>
        <v>100</v>
      </c>
      <c r="K26" s="29">
        <f t="shared" si="12"/>
        <v>100</v>
      </c>
      <c r="L26" s="29">
        <f t="shared" si="12"/>
        <v>100</v>
      </c>
      <c r="M26" s="29">
        <f t="shared" si="12"/>
        <v>100</v>
      </c>
      <c r="N26" s="29">
        <f>AVERAGE(N22:N25)</f>
        <v>100</v>
      </c>
      <c r="O26" s="29">
        <f t="shared" ref="O26:S26" si="13">AVERAGE(O22:O25)</f>
        <v>100</v>
      </c>
      <c r="P26" s="29">
        <f t="shared" si="13"/>
        <v>100</v>
      </c>
      <c r="Q26" s="29">
        <f t="shared" si="13"/>
        <v>100</v>
      </c>
      <c r="R26" s="29">
        <f t="shared" si="13"/>
        <v>100</v>
      </c>
      <c r="S26" s="29">
        <f t="shared" si="13"/>
        <v>100</v>
      </c>
      <c r="T26" s="29">
        <f>AVERAGE(T22:T25)</f>
        <v>100</v>
      </c>
      <c r="U26" s="29">
        <f t="shared" ref="U26:BK26" si="14">AVERAGE(U22:U25)</f>
        <v>100</v>
      </c>
      <c r="V26" s="29">
        <f t="shared" si="14"/>
        <v>100</v>
      </c>
      <c r="W26" s="29">
        <f t="shared" si="14"/>
        <v>100</v>
      </c>
      <c r="X26" s="29">
        <f t="shared" si="14"/>
        <v>100</v>
      </c>
      <c r="Y26" s="29">
        <f t="shared" si="14"/>
        <v>93.75</v>
      </c>
      <c r="Z26" s="29">
        <f t="shared" si="14"/>
        <v>87.5</v>
      </c>
      <c r="AA26" s="29">
        <f t="shared" si="14"/>
        <v>93.75</v>
      </c>
      <c r="AB26" s="29">
        <f t="shared" si="14"/>
        <v>100</v>
      </c>
      <c r="AC26" s="29">
        <f t="shared" si="14"/>
        <v>87.5</v>
      </c>
      <c r="AD26" s="29">
        <f t="shared" si="14"/>
        <v>87.5</v>
      </c>
      <c r="AE26" s="29">
        <f t="shared" si="14"/>
        <v>87.5</v>
      </c>
      <c r="AF26" s="29">
        <f t="shared" si="14"/>
        <v>75</v>
      </c>
      <c r="AG26" s="29">
        <f t="shared" si="14"/>
        <v>75</v>
      </c>
      <c r="AH26" s="29">
        <f t="shared" si="14"/>
        <v>75</v>
      </c>
      <c r="AI26" s="29">
        <f t="shared" si="14"/>
        <v>75</v>
      </c>
      <c r="AJ26" s="29">
        <f t="shared" si="14"/>
        <v>75</v>
      </c>
      <c r="AK26" s="29">
        <f t="shared" si="14"/>
        <v>75</v>
      </c>
      <c r="AL26" s="29">
        <f t="shared" si="14"/>
        <v>75</v>
      </c>
      <c r="AM26" s="29">
        <f t="shared" si="14"/>
        <v>75</v>
      </c>
      <c r="AN26" s="29">
        <f t="shared" si="14"/>
        <v>75</v>
      </c>
      <c r="AO26" s="29">
        <f t="shared" si="14"/>
        <v>75</v>
      </c>
      <c r="AP26" s="29">
        <f t="shared" si="14"/>
        <v>75</v>
      </c>
      <c r="AQ26" s="29">
        <f t="shared" si="14"/>
        <v>75</v>
      </c>
      <c r="AR26" s="29">
        <f t="shared" si="14"/>
        <v>75</v>
      </c>
      <c r="AS26" s="29">
        <f t="shared" si="14"/>
        <v>75</v>
      </c>
      <c r="AT26" s="29">
        <f t="shared" si="14"/>
        <v>75</v>
      </c>
      <c r="AU26" s="29">
        <f t="shared" si="14"/>
        <v>75</v>
      </c>
      <c r="AV26" s="29">
        <f>AVERAGE(AV22:AV25)</f>
        <v>75</v>
      </c>
      <c r="AW26" s="29">
        <f>AVERAGE(AW22:AW25)</f>
        <v>68.75</v>
      </c>
      <c r="AX26" s="29">
        <f t="shared" si="14"/>
        <v>68.75</v>
      </c>
      <c r="AY26" s="29">
        <f t="shared" si="14"/>
        <v>68.75</v>
      </c>
      <c r="AZ26" s="29">
        <f t="shared" si="14"/>
        <v>75</v>
      </c>
      <c r="BA26" s="29">
        <f t="shared" si="14"/>
        <v>68.75</v>
      </c>
      <c r="BB26" s="29">
        <f t="shared" si="14"/>
        <v>68.75</v>
      </c>
      <c r="BC26" s="29">
        <f t="shared" si="14"/>
        <v>68.75</v>
      </c>
      <c r="BD26" s="29">
        <f t="shared" si="14"/>
        <v>81.25</v>
      </c>
      <c r="BE26" s="29">
        <f t="shared" si="14"/>
        <v>81.25</v>
      </c>
      <c r="BF26" s="29">
        <f t="shared" si="14"/>
        <v>68.75</v>
      </c>
      <c r="BG26" s="29">
        <f t="shared" si="14"/>
        <v>87.5</v>
      </c>
      <c r="BH26" s="29">
        <v>75</v>
      </c>
      <c r="BI26" s="29">
        <f t="shared" si="14"/>
        <v>62.5</v>
      </c>
      <c r="BJ26" s="29">
        <f t="shared" si="14"/>
        <v>68.75</v>
      </c>
      <c r="BK26" s="29">
        <f t="shared" si="14"/>
        <v>62.5</v>
      </c>
      <c r="BL26" s="35">
        <f t="shared" si="12"/>
        <v>84.938524590163937</v>
      </c>
    </row>
    <row r="27" spans="1:64" ht="45.75" customHeight="1" thickBot="1" x14ac:dyDescent="0.4">
      <c r="A27" s="167" t="s">
        <v>16</v>
      </c>
      <c r="B27" s="6" t="s">
        <v>8</v>
      </c>
      <c r="C27" s="3">
        <v>100</v>
      </c>
      <c r="D27" s="110">
        <v>100</v>
      </c>
      <c r="E27" s="110">
        <v>100</v>
      </c>
      <c r="F27" s="110">
        <v>100</v>
      </c>
      <c r="G27" s="110">
        <v>100</v>
      </c>
      <c r="H27" s="110">
        <v>100</v>
      </c>
      <c r="I27" s="110">
        <v>100</v>
      </c>
      <c r="J27" s="110">
        <v>100</v>
      </c>
      <c r="K27" s="110">
        <v>100</v>
      </c>
      <c r="L27" s="110">
        <v>100</v>
      </c>
      <c r="M27" s="110">
        <v>100</v>
      </c>
      <c r="N27" s="110">
        <v>100</v>
      </c>
      <c r="O27" s="110">
        <v>100</v>
      </c>
      <c r="P27" s="110">
        <v>100</v>
      </c>
      <c r="Q27" s="110">
        <v>100</v>
      </c>
      <c r="R27" s="110">
        <v>100</v>
      </c>
      <c r="S27" s="3">
        <v>100</v>
      </c>
      <c r="T27" s="3">
        <v>100</v>
      </c>
      <c r="U27" s="3">
        <v>100</v>
      </c>
      <c r="V27" s="3">
        <v>100</v>
      </c>
      <c r="W27" s="3">
        <v>100</v>
      </c>
      <c r="X27" s="3">
        <v>100</v>
      </c>
      <c r="Y27" s="3">
        <v>100</v>
      </c>
      <c r="Z27" s="3">
        <v>100</v>
      </c>
      <c r="AA27" s="110">
        <v>100</v>
      </c>
      <c r="AB27" s="110">
        <v>100</v>
      </c>
      <c r="AC27" s="110">
        <v>100</v>
      </c>
      <c r="AD27" s="110">
        <v>100</v>
      </c>
      <c r="AE27" s="110">
        <v>100</v>
      </c>
      <c r="AF27" s="110">
        <v>75</v>
      </c>
      <c r="AG27" s="110">
        <v>75</v>
      </c>
      <c r="AH27" s="110">
        <v>75</v>
      </c>
      <c r="AI27" s="110">
        <v>75</v>
      </c>
      <c r="AJ27" s="110">
        <v>75</v>
      </c>
      <c r="AK27" s="110">
        <v>75</v>
      </c>
      <c r="AL27" s="110">
        <v>75</v>
      </c>
      <c r="AM27" s="110">
        <v>75</v>
      </c>
      <c r="AN27" s="110">
        <v>75</v>
      </c>
      <c r="AO27" s="110">
        <v>75</v>
      </c>
      <c r="AP27" s="110">
        <v>75</v>
      </c>
      <c r="AQ27" s="110">
        <v>75</v>
      </c>
      <c r="AR27" s="110">
        <v>75</v>
      </c>
      <c r="AS27" s="110">
        <v>75</v>
      </c>
      <c r="AT27" s="110">
        <v>75</v>
      </c>
      <c r="AU27" s="110">
        <v>75</v>
      </c>
      <c r="AV27" s="110">
        <v>75</v>
      </c>
      <c r="AW27" s="110">
        <v>75</v>
      </c>
      <c r="AX27" s="110">
        <v>75</v>
      </c>
      <c r="AY27" s="110">
        <v>75</v>
      </c>
      <c r="AZ27" s="110">
        <v>50</v>
      </c>
      <c r="BA27" s="110">
        <v>75</v>
      </c>
      <c r="BB27" s="110">
        <v>75</v>
      </c>
      <c r="BC27" s="110">
        <v>75</v>
      </c>
      <c r="BD27" s="110">
        <v>100</v>
      </c>
      <c r="BE27" s="110">
        <v>75</v>
      </c>
      <c r="BF27" s="110">
        <v>75</v>
      </c>
      <c r="BG27" s="3">
        <v>75</v>
      </c>
      <c r="BH27" s="3">
        <v>75</v>
      </c>
      <c r="BI27" s="3">
        <v>75</v>
      </c>
      <c r="BJ27" s="3">
        <v>75</v>
      </c>
      <c r="BK27" s="3">
        <v>75</v>
      </c>
      <c r="BL27" s="32">
        <f>AVERAGE(C27:BK27)</f>
        <v>86.885245901639351</v>
      </c>
    </row>
    <row r="28" spans="1:64" ht="45.75" customHeight="1" thickBot="1" x14ac:dyDescent="0.4">
      <c r="A28" s="168"/>
      <c r="B28" s="6" t="s">
        <v>11</v>
      </c>
      <c r="C28" s="110">
        <v>100</v>
      </c>
      <c r="D28" s="110">
        <v>100</v>
      </c>
      <c r="E28" s="110">
        <v>100</v>
      </c>
      <c r="F28" s="110">
        <v>100</v>
      </c>
      <c r="G28" s="110">
        <v>100</v>
      </c>
      <c r="H28" s="110">
        <v>100</v>
      </c>
      <c r="I28" s="110">
        <v>100</v>
      </c>
      <c r="J28" s="110">
        <v>100</v>
      </c>
      <c r="K28" s="110">
        <v>100</v>
      </c>
      <c r="L28" s="110">
        <v>100</v>
      </c>
      <c r="M28" s="110">
        <v>100</v>
      </c>
      <c r="N28" s="110">
        <v>100</v>
      </c>
      <c r="O28" s="110">
        <v>100</v>
      </c>
      <c r="P28" s="110">
        <v>100</v>
      </c>
      <c r="Q28" s="110">
        <v>100</v>
      </c>
      <c r="R28" s="110">
        <v>100</v>
      </c>
      <c r="S28" s="110">
        <v>100</v>
      </c>
      <c r="T28" s="3">
        <v>75</v>
      </c>
      <c r="U28" s="3">
        <v>75</v>
      </c>
      <c r="V28" s="3">
        <v>75</v>
      </c>
      <c r="W28" s="3">
        <v>75</v>
      </c>
      <c r="X28" s="110">
        <v>75</v>
      </c>
      <c r="Y28" s="3">
        <v>75</v>
      </c>
      <c r="Z28" s="3">
        <v>75</v>
      </c>
      <c r="AA28" s="110">
        <v>100</v>
      </c>
      <c r="AB28" s="110">
        <v>100</v>
      </c>
      <c r="AC28" s="110">
        <v>75</v>
      </c>
      <c r="AD28" s="110">
        <v>75</v>
      </c>
      <c r="AE28" s="110">
        <v>100</v>
      </c>
      <c r="AF28" s="110">
        <v>75</v>
      </c>
      <c r="AG28" s="110">
        <v>75</v>
      </c>
      <c r="AH28" s="110">
        <v>75</v>
      </c>
      <c r="AI28" s="110">
        <v>75</v>
      </c>
      <c r="AJ28" s="110">
        <v>75</v>
      </c>
      <c r="AK28" s="110">
        <v>75</v>
      </c>
      <c r="AL28" s="110">
        <v>75</v>
      </c>
      <c r="AM28" s="110">
        <v>75</v>
      </c>
      <c r="AN28" s="110">
        <v>75</v>
      </c>
      <c r="AO28" s="110">
        <v>75</v>
      </c>
      <c r="AP28" s="110">
        <v>75</v>
      </c>
      <c r="AQ28" s="110">
        <v>75</v>
      </c>
      <c r="AR28" s="110">
        <v>75</v>
      </c>
      <c r="AS28" s="110">
        <v>75</v>
      </c>
      <c r="AT28" s="110">
        <v>75</v>
      </c>
      <c r="AU28" s="110">
        <v>75</v>
      </c>
      <c r="AV28" s="110">
        <v>75</v>
      </c>
      <c r="AW28" s="110">
        <v>75</v>
      </c>
      <c r="AX28" s="110">
        <v>50</v>
      </c>
      <c r="AY28" s="110">
        <v>75</v>
      </c>
      <c r="AZ28" s="110">
        <v>75</v>
      </c>
      <c r="BA28" s="110">
        <v>50</v>
      </c>
      <c r="BB28" s="110">
        <v>50</v>
      </c>
      <c r="BC28" s="110">
        <v>75</v>
      </c>
      <c r="BD28" s="110">
        <v>75</v>
      </c>
      <c r="BE28" s="110">
        <v>50</v>
      </c>
      <c r="BF28" s="110">
        <v>50</v>
      </c>
      <c r="BG28" s="110">
        <v>75</v>
      </c>
      <c r="BH28" s="3">
        <v>75</v>
      </c>
      <c r="BI28" s="3">
        <v>50</v>
      </c>
      <c r="BJ28" s="3">
        <v>50</v>
      </c>
      <c r="BK28" s="3">
        <v>50</v>
      </c>
      <c r="BL28" s="32">
        <f>AVERAGE(C28:BK28)</f>
        <v>79.918032786885249</v>
      </c>
    </row>
    <row r="29" spans="1:64" ht="45.75" customHeight="1" thickBot="1" x14ac:dyDescent="0.4">
      <c r="A29" s="168"/>
      <c r="B29" s="6" t="s">
        <v>12</v>
      </c>
      <c r="C29" s="110">
        <v>100</v>
      </c>
      <c r="D29" s="110">
        <v>100</v>
      </c>
      <c r="E29" s="110">
        <v>100</v>
      </c>
      <c r="F29" s="110">
        <v>100</v>
      </c>
      <c r="G29" s="110">
        <v>100</v>
      </c>
      <c r="H29" s="110">
        <v>100</v>
      </c>
      <c r="I29" s="110">
        <v>100</v>
      </c>
      <c r="J29" s="110">
        <v>100</v>
      </c>
      <c r="K29" s="110">
        <v>100</v>
      </c>
      <c r="L29" s="110">
        <v>100</v>
      </c>
      <c r="M29" s="110">
        <v>100</v>
      </c>
      <c r="N29" s="110">
        <v>100</v>
      </c>
      <c r="O29" s="110">
        <v>100</v>
      </c>
      <c r="P29" s="110">
        <v>100</v>
      </c>
      <c r="Q29" s="110">
        <v>100</v>
      </c>
      <c r="R29" s="110">
        <v>100</v>
      </c>
      <c r="S29" s="110">
        <v>100</v>
      </c>
      <c r="T29" s="3">
        <v>100</v>
      </c>
      <c r="U29" s="3">
        <v>100</v>
      </c>
      <c r="V29" s="3">
        <v>100</v>
      </c>
      <c r="W29" s="3">
        <v>100</v>
      </c>
      <c r="X29" s="110">
        <v>100</v>
      </c>
      <c r="Y29" s="3">
        <v>100</v>
      </c>
      <c r="Z29" s="3">
        <v>100</v>
      </c>
      <c r="AA29" s="110">
        <v>100</v>
      </c>
      <c r="AB29" s="110">
        <v>100</v>
      </c>
      <c r="AC29" s="110">
        <v>100</v>
      </c>
      <c r="AD29" s="110">
        <v>100</v>
      </c>
      <c r="AE29" s="110">
        <v>100</v>
      </c>
      <c r="AF29" s="110">
        <v>75</v>
      </c>
      <c r="AG29" s="110">
        <v>75</v>
      </c>
      <c r="AH29" s="110">
        <v>75</v>
      </c>
      <c r="AI29" s="110">
        <v>75</v>
      </c>
      <c r="AJ29" s="110">
        <v>75</v>
      </c>
      <c r="AK29" s="110">
        <v>75</v>
      </c>
      <c r="AL29" s="110">
        <v>75</v>
      </c>
      <c r="AM29" s="110">
        <v>75</v>
      </c>
      <c r="AN29" s="110">
        <v>75</v>
      </c>
      <c r="AO29" s="110">
        <v>75</v>
      </c>
      <c r="AP29" s="110">
        <v>75</v>
      </c>
      <c r="AQ29" s="110">
        <v>75</v>
      </c>
      <c r="AR29" s="110">
        <v>75</v>
      </c>
      <c r="AS29" s="110">
        <v>75</v>
      </c>
      <c r="AT29" s="110">
        <v>75</v>
      </c>
      <c r="AU29" s="110">
        <v>75</v>
      </c>
      <c r="AV29" s="110">
        <v>75</v>
      </c>
      <c r="AW29" s="110">
        <v>75</v>
      </c>
      <c r="AX29" s="110">
        <v>75</v>
      </c>
      <c r="AY29" s="110">
        <v>75</v>
      </c>
      <c r="AZ29" s="110">
        <v>75</v>
      </c>
      <c r="BA29" s="110">
        <v>75</v>
      </c>
      <c r="BB29" s="110">
        <v>75</v>
      </c>
      <c r="BC29" s="110">
        <v>75</v>
      </c>
      <c r="BD29" s="110">
        <v>100</v>
      </c>
      <c r="BE29" s="110">
        <v>75</v>
      </c>
      <c r="BF29" s="110">
        <v>75</v>
      </c>
      <c r="BG29" s="110">
        <v>75</v>
      </c>
      <c r="BH29" s="3">
        <v>50</v>
      </c>
      <c r="BI29" s="3">
        <v>75</v>
      </c>
      <c r="BJ29" s="3">
        <v>75</v>
      </c>
      <c r="BK29" s="3">
        <v>75</v>
      </c>
      <c r="BL29" s="32">
        <f>AVERAGE(C29:BK29)</f>
        <v>86.885245901639351</v>
      </c>
    </row>
    <row r="30" spans="1:64" ht="45.75" customHeight="1" thickBot="1" x14ac:dyDescent="0.4">
      <c r="A30" s="168"/>
      <c r="B30" s="6" t="s">
        <v>13</v>
      </c>
      <c r="C30" s="110">
        <v>100</v>
      </c>
      <c r="D30" s="110">
        <v>100</v>
      </c>
      <c r="E30" s="110">
        <v>100</v>
      </c>
      <c r="F30" s="110">
        <v>100</v>
      </c>
      <c r="G30" s="110">
        <v>100</v>
      </c>
      <c r="H30" s="110">
        <v>100</v>
      </c>
      <c r="I30" s="110">
        <v>100</v>
      </c>
      <c r="J30" s="110">
        <v>100</v>
      </c>
      <c r="K30" s="110">
        <v>100</v>
      </c>
      <c r="L30" s="110">
        <v>100</v>
      </c>
      <c r="M30" s="110">
        <v>100</v>
      </c>
      <c r="N30" s="110">
        <v>100</v>
      </c>
      <c r="O30" s="110">
        <v>100</v>
      </c>
      <c r="P30" s="110">
        <v>100</v>
      </c>
      <c r="Q30" s="110">
        <v>100</v>
      </c>
      <c r="R30" s="110">
        <v>100</v>
      </c>
      <c r="S30" s="110">
        <v>100</v>
      </c>
      <c r="T30" s="3">
        <v>100</v>
      </c>
      <c r="U30" s="3">
        <v>100</v>
      </c>
      <c r="V30" s="3">
        <v>100</v>
      </c>
      <c r="W30" s="3">
        <v>100</v>
      </c>
      <c r="X30" s="110">
        <v>100</v>
      </c>
      <c r="Y30" s="3">
        <v>100</v>
      </c>
      <c r="Z30" s="3">
        <v>100</v>
      </c>
      <c r="AA30" s="110">
        <v>100</v>
      </c>
      <c r="AB30" s="110">
        <v>100</v>
      </c>
      <c r="AC30" s="110">
        <v>100</v>
      </c>
      <c r="AD30" s="110">
        <v>75</v>
      </c>
      <c r="AE30" s="110">
        <v>100</v>
      </c>
      <c r="AF30" s="110">
        <v>75</v>
      </c>
      <c r="AG30" s="110">
        <v>75</v>
      </c>
      <c r="AH30" s="110">
        <v>75</v>
      </c>
      <c r="AI30" s="110">
        <v>75</v>
      </c>
      <c r="AJ30" s="110">
        <v>75</v>
      </c>
      <c r="AK30" s="110">
        <v>75</v>
      </c>
      <c r="AL30" s="110">
        <v>75</v>
      </c>
      <c r="AM30" s="110">
        <v>75</v>
      </c>
      <c r="AN30" s="110">
        <v>75</v>
      </c>
      <c r="AO30" s="110">
        <v>75</v>
      </c>
      <c r="AP30" s="110">
        <v>75</v>
      </c>
      <c r="AQ30" s="110">
        <v>75</v>
      </c>
      <c r="AR30" s="110">
        <v>75</v>
      </c>
      <c r="AS30" s="110">
        <v>75</v>
      </c>
      <c r="AT30" s="110">
        <v>75</v>
      </c>
      <c r="AU30" s="110">
        <v>75</v>
      </c>
      <c r="AV30" s="110">
        <v>75</v>
      </c>
      <c r="AW30" s="110">
        <v>75</v>
      </c>
      <c r="AX30" s="110">
        <v>75</v>
      </c>
      <c r="AY30" s="110">
        <v>75</v>
      </c>
      <c r="AZ30" s="110">
        <v>50</v>
      </c>
      <c r="BA30" s="110">
        <v>75</v>
      </c>
      <c r="BB30" s="110">
        <v>75</v>
      </c>
      <c r="BC30" s="110">
        <v>75</v>
      </c>
      <c r="BD30" s="110">
        <v>100</v>
      </c>
      <c r="BE30" s="110">
        <v>100</v>
      </c>
      <c r="BF30" s="110">
        <v>75</v>
      </c>
      <c r="BG30" s="110">
        <v>75</v>
      </c>
      <c r="BH30" s="3">
        <v>50</v>
      </c>
      <c r="BI30" s="3">
        <v>75</v>
      </c>
      <c r="BJ30" s="3">
        <v>75</v>
      </c>
      <c r="BK30" s="3">
        <v>75</v>
      </c>
      <c r="BL30" s="32">
        <f>AVERAGE(C30:BK30)</f>
        <v>86.47540983606558</v>
      </c>
    </row>
    <row r="31" spans="1:64" ht="45.75" customHeight="1" thickBot="1" x14ac:dyDescent="0.4">
      <c r="A31" s="169"/>
      <c r="B31" s="18" t="s">
        <v>14</v>
      </c>
      <c r="C31" s="110">
        <v>100</v>
      </c>
      <c r="D31" s="110">
        <v>100</v>
      </c>
      <c r="E31" s="110">
        <v>100</v>
      </c>
      <c r="F31" s="110">
        <v>100</v>
      </c>
      <c r="G31" s="110">
        <v>100</v>
      </c>
      <c r="H31" s="110">
        <v>100</v>
      </c>
      <c r="I31" s="110">
        <v>100</v>
      </c>
      <c r="J31" s="110">
        <v>100</v>
      </c>
      <c r="K31" s="110">
        <v>100</v>
      </c>
      <c r="L31" s="110">
        <v>100</v>
      </c>
      <c r="M31" s="110">
        <v>100</v>
      </c>
      <c r="N31" s="110">
        <v>100</v>
      </c>
      <c r="O31" s="110">
        <v>100</v>
      </c>
      <c r="P31" s="110">
        <v>100</v>
      </c>
      <c r="Q31" s="110">
        <v>100</v>
      </c>
      <c r="R31" s="110">
        <v>100</v>
      </c>
      <c r="S31" s="110">
        <v>100</v>
      </c>
      <c r="T31" s="3">
        <v>75</v>
      </c>
      <c r="U31" s="3">
        <v>75</v>
      </c>
      <c r="V31" s="3">
        <v>75</v>
      </c>
      <c r="W31" s="3">
        <v>75</v>
      </c>
      <c r="X31" s="110">
        <v>75</v>
      </c>
      <c r="Y31" s="3">
        <v>75</v>
      </c>
      <c r="Z31" s="3">
        <v>100</v>
      </c>
      <c r="AA31" s="110">
        <v>75</v>
      </c>
      <c r="AB31" s="110">
        <v>75</v>
      </c>
      <c r="AC31" s="110">
        <v>75</v>
      </c>
      <c r="AD31" s="110">
        <v>75</v>
      </c>
      <c r="AE31" s="110">
        <v>100</v>
      </c>
      <c r="AF31" s="110">
        <v>75</v>
      </c>
      <c r="AG31" s="110">
        <v>75</v>
      </c>
      <c r="AH31" s="110">
        <v>75</v>
      </c>
      <c r="AI31" s="110">
        <v>75</v>
      </c>
      <c r="AJ31" s="110">
        <v>75</v>
      </c>
      <c r="AK31" s="110">
        <v>75</v>
      </c>
      <c r="AL31" s="110">
        <v>75</v>
      </c>
      <c r="AM31" s="110">
        <v>75</v>
      </c>
      <c r="AN31" s="110">
        <v>75</v>
      </c>
      <c r="AO31" s="110">
        <v>75</v>
      </c>
      <c r="AP31" s="110">
        <v>75</v>
      </c>
      <c r="AQ31" s="110">
        <v>75</v>
      </c>
      <c r="AR31" s="110">
        <v>75</v>
      </c>
      <c r="AS31" s="110">
        <v>75</v>
      </c>
      <c r="AT31" s="110">
        <v>75</v>
      </c>
      <c r="AU31" s="110">
        <v>75</v>
      </c>
      <c r="AV31" s="110">
        <v>75</v>
      </c>
      <c r="AW31" s="110">
        <v>75</v>
      </c>
      <c r="AX31" s="110">
        <v>75</v>
      </c>
      <c r="AY31" s="110">
        <v>50</v>
      </c>
      <c r="AZ31" s="110">
        <v>50</v>
      </c>
      <c r="BA31" s="110">
        <v>75</v>
      </c>
      <c r="BB31" s="110">
        <v>75</v>
      </c>
      <c r="BC31" s="110">
        <v>50</v>
      </c>
      <c r="BD31" s="110">
        <v>75</v>
      </c>
      <c r="BE31" s="110">
        <v>75</v>
      </c>
      <c r="BF31" s="110">
        <v>50</v>
      </c>
      <c r="BG31" s="110">
        <v>75</v>
      </c>
      <c r="BH31" s="3">
        <v>50</v>
      </c>
      <c r="BI31" s="3">
        <v>75</v>
      </c>
      <c r="BJ31" s="3">
        <v>50</v>
      </c>
      <c r="BK31" s="3">
        <v>50</v>
      </c>
      <c r="BL31" s="32">
        <f>AVERAGE(C31:BK31)</f>
        <v>79.918032786885249</v>
      </c>
    </row>
    <row r="32" spans="1:64" ht="45.75" customHeight="1" x14ac:dyDescent="0.35">
      <c r="A32" s="16"/>
      <c r="B32" s="6"/>
      <c r="C32" s="27">
        <f>AVERAGE(C27:C31)</f>
        <v>100</v>
      </c>
      <c r="D32" s="27">
        <f t="shared" ref="D32:G32" si="15">AVERAGE(D27:D31)</f>
        <v>100</v>
      </c>
      <c r="E32" s="27">
        <f t="shared" si="15"/>
        <v>100</v>
      </c>
      <c r="F32" s="27">
        <f t="shared" si="15"/>
        <v>100</v>
      </c>
      <c r="G32" s="27">
        <f t="shared" si="15"/>
        <v>100</v>
      </c>
      <c r="H32" s="27">
        <f>AVERAGE(H27:H31)</f>
        <v>100</v>
      </c>
      <c r="I32" s="27">
        <f t="shared" ref="I32:M32" si="16">AVERAGE(I27:I31)</f>
        <v>100</v>
      </c>
      <c r="J32" s="27">
        <f t="shared" si="16"/>
        <v>100</v>
      </c>
      <c r="K32" s="27">
        <f t="shared" si="16"/>
        <v>100</v>
      </c>
      <c r="L32" s="27">
        <f t="shared" si="16"/>
        <v>100</v>
      </c>
      <c r="M32" s="27">
        <f t="shared" si="16"/>
        <v>100</v>
      </c>
      <c r="N32" s="27">
        <f>AVERAGE(N27:N31)</f>
        <v>100</v>
      </c>
      <c r="O32" s="27">
        <f t="shared" ref="O32:S32" si="17">AVERAGE(O27:O31)</f>
        <v>100</v>
      </c>
      <c r="P32" s="27">
        <f t="shared" si="17"/>
        <v>100</v>
      </c>
      <c r="Q32" s="27">
        <f t="shared" si="17"/>
        <v>100</v>
      </c>
      <c r="R32" s="27">
        <f t="shared" si="17"/>
        <v>100</v>
      </c>
      <c r="S32" s="27">
        <f t="shared" si="17"/>
        <v>100</v>
      </c>
      <c r="T32" s="27">
        <f>AVERAGE(T27:T31)</f>
        <v>90</v>
      </c>
      <c r="U32" s="27">
        <f t="shared" ref="U32" si="18">AVERAGE(U27:U31)</f>
        <v>90</v>
      </c>
      <c r="V32" s="27">
        <f t="shared" ref="V32:Y32" si="19">AVERAGE(V27:V31)</f>
        <v>90</v>
      </c>
      <c r="W32" s="27">
        <f t="shared" si="19"/>
        <v>90</v>
      </c>
      <c r="X32" s="27">
        <f t="shared" si="19"/>
        <v>90</v>
      </c>
      <c r="Y32" s="27">
        <f t="shared" si="19"/>
        <v>90</v>
      </c>
      <c r="Z32" s="27">
        <f t="shared" ref="Z32:BK32" si="20">AVERAGE(Z27:Z31)</f>
        <v>95</v>
      </c>
      <c r="AA32" s="27">
        <f t="shared" si="20"/>
        <v>95</v>
      </c>
      <c r="AB32" s="27">
        <f t="shared" si="20"/>
        <v>95</v>
      </c>
      <c r="AC32" s="27">
        <f t="shared" si="20"/>
        <v>90</v>
      </c>
      <c r="AD32" s="27">
        <f t="shared" si="20"/>
        <v>85</v>
      </c>
      <c r="AE32" s="27">
        <f t="shared" si="20"/>
        <v>100</v>
      </c>
      <c r="AF32" s="27">
        <f t="shared" si="20"/>
        <v>75</v>
      </c>
      <c r="AG32" s="27">
        <f t="shared" si="20"/>
        <v>75</v>
      </c>
      <c r="AH32" s="27">
        <f t="shared" si="20"/>
        <v>75</v>
      </c>
      <c r="AI32" s="27">
        <f t="shared" si="20"/>
        <v>75</v>
      </c>
      <c r="AJ32" s="27">
        <f t="shared" si="20"/>
        <v>75</v>
      </c>
      <c r="AK32" s="27">
        <f t="shared" si="20"/>
        <v>75</v>
      </c>
      <c r="AL32" s="27">
        <f t="shared" si="20"/>
        <v>75</v>
      </c>
      <c r="AM32" s="27">
        <f t="shared" si="20"/>
        <v>75</v>
      </c>
      <c r="AN32" s="27">
        <f t="shared" si="20"/>
        <v>75</v>
      </c>
      <c r="AO32" s="27">
        <f t="shared" si="20"/>
        <v>75</v>
      </c>
      <c r="AP32" s="27">
        <f t="shared" si="20"/>
        <v>75</v>
      </c>
      <c r="AQ32" s="27">
        <f t="shared" si="20"/>
        <v>75</v>
      </c>
      <c r="AR32" s="27">
        <f t="shared" si="20"/>
        <v>75</v>
      </c>
      <c r="AS32" s="27">
        <f t="shared" si="20"/>
        <v>75</v>
      </c>
      <c r="AT32" s="27">
        <f t="shared" si="20"/>
        <v>75</v>
      </c>
      <c r="AU32" s="27">
        <f t="shared" si="20"/>
        <v>75</v>
      </c>
      <c r="AV32" s="27">
        <f t="shared" si="20"/>
        <v>75</v>
      </c>
      <c r="AW32" s="27">
        <f t="shared" si="20"/>
        <v>75</v>
      </c>
      <c r="AX32" s="27">
        <f t="shared" si="20"/>
        <v>70</v>
      </c>
      <c r="AY32" s="27">
        <f t="shared" si="20"/>
        <v>70</v>
      </c>
      <c r="AZ32" s="27">
        <f t="shared" si="20"/>
        <v>60</v>
      </c>
      <c r="BA32" s="27">
        <f t="shared" si="20"/>
        <v>70</v>
      </c>
      <c r="BB32" s="27">
        <f t="shared" si="20"/>
        <v>70</v>
      </c>
      <c r="BC32" s="27">
        <f t="shared" si="20"/>
        <v>70</v>
      </c>
      <c r="BD32" s="27">
        <f t="shared" si="20"/>
        <v>90</v>
      </c>
      <c r="BE32" s="27">
        <f t="shared" si="20"/>
        <v>75</v>
      </c>
      <c r="BF32" s="27">
        <f t="shared" si="20"/>
        <v>65</v>
      </c>
      <c r="BG32" s="27">
        <f t="shared" si="20"/>
        <v>75</v>
      </c>
      <c r="BH32" s="27">
        <f t="shared" si="20"/>
        <v>60</v>
      </c>
      <c r="BI32" s="27">
        <f t="shared" si="20"/>
        <v>70</v>
      </c>
      <c r="BJ32" s="27">
        <f t="shared" si="20"/>
        <v>65</v>
      </c>
      <c r="BK32" s="27">
        <f t="shared" si="20"/>
        <v>65</v>
      </c>
      <c r="BL32" s="33">
        <f t="shared" ref="BL32" si="21">AVERAGE(BL27:BL31)</f>
        <v>84.016393442622956</v>
      </c>
    </row>
    <row r="33" spans="1:64" ht="45.75" customHeight="1" x14ac:dyDescent="0.45">
      <c r="A33" s="16"/>
      <c r="B33" s="19" t="s">
        <v>25</v>
      </c>
      <c r="C33" s="28">
        <f t="shared" ref="C33:H33" si="22">(C17+C21+C26+C32)/4</f>
        <v>100</v>
      </c>
      <c r="D33" s="28">
        <f t="shared" si="22"/>
        <v>100</v>
      </c>
      <c r="E33" s="28">
        <f t="shared" si="22"/>
        <v>100</v>
      </c>
      <c r="F33" s="28">
        <f t="shared" si="22"/>
        <v>100</v>
      </c>
      <c r="G33" s="28">
        <f t="shared" si="22"/>
        <v>100</v>
      </c>
      <c r="H33" s="28">
        <f t="shared" si="22"/>
        <v>100</v>
      </c>
      <c r="I33" s="28">
        <f t="shared" ref="I33:M33" si="23">(I17+I21+I26+I32)/4</f>
        <v>100</v>
      </c>
      <c r="J33" s="28">
        <f t="shared" si="23"/>
        <v>100</v>
      </c>
      <c r="K33" s="28">
        <f t="shared" si="23"/>
        <v>100</v>
      </c>
      <c r="L33" s="28">
        <f t="shared" si="23"/>
        <v>100</v>
      </c>
      <c r="M33" s="28">
        <f t="shared" si="23"/>
        <v>100</v>
      </c>
      <c r="N33" s="28">
        <f>(N17+N21+N26+N32)/4</f>
        <v>100</v>
      </c>
      <c r="O33" s="28">
        <f t="shared" ref="O33:S33" si="24">(O17+O21+O26+O32)/4</f>
        <v>100</v>
      </c>
      <c r="P33" s="28">
        <f t="shared" si="24"/>
        <v>100</v>
      </c>
      <c r="Q33" s="28">
        <f t="shared" si="24"/>
        <v>100</v>
      </c>
      <c r="R33" s="28">
        <f t="shared" si="24"/>
        <v>100</v>
      </c>
      <c r="S33" s="28">
        <f t="shared" si="24"/>
        <v>100</v>
      </c>
      <c r="T33" s="28">
        <f>(T17+T21+T26+T32)/4</f>
        <v>97.5</v>
      </c>
      <c r="U33" s="28">
        <f t="shared" ref="U33:Y33" si="25">(U17+U21+U26+U32)/4</f>
        <v>91.25</v>
      </c>
      <c r="V33" s="28">
        <f t="shared" si="25"/>
        <v>91.25</v>
      </c>
      <c r="W33" s="28">
        <f t="shared" si="25"/>
        <v>97.5</v>
      </c>
      <c r="X33" s="28">
        <f t="shared" si="25"/>
        <v>97.5</v>
      </c>
      <c r="Y33" s="28">
        <f t="shared" si="25"/>
        <v>95.9375</v>
      </c>
      <c r="Z33" s="28">
        <f t="shared" ref="Z33:BK33" si="26">(Z17+Z21+Z26+Z32)/4</f>
        <v>92.5</v>
      </c>
      <c r="AA33" s="28">
        <f t="shared" si="26"/>
        <v>97.1875</v>
      </c>
      <c r="AB33" s="28">
        <f t="shared" si="26"/>
        <v>95.625</v>
      </c>
      <c r="AC33" s="28">
        <f t="shared" si="26"/>
        <v>91.25</v>
      </c>
      <c r="AD33" s="28">
        <f t="shared" si="26"/>
        <v>88.958333333333329</v>
      </c>
      <c r="AE33" s="28">
        <f t="shared" si="26"/>
        <v>87.5</v>
      </c>
      <c r="AF33" s="28">
        <f t="shared" si="26"/>
        <v>75</v>
      </c>
      <c r="AG33" s="28">
        <f t="shared" si="26"/>
        <v>75</v>
      </c>
      <c r="AH33" s="28">
        <f t="shared" si="26"/>
        <v>75</v>
      </c>
      <c r="AI33" s="28">
        <f t="shared" si="26"/>
        <v>75</v>
      </c>
      <c r="AJ33" s="28">
        <f t="shared" si="26"/>
        <v>75</v>
      </c>
      <c r="AK33" s="28">
        <f t="shared" si="26"/>
        <v>75</v>
      </c>
      <c r="AL33" s="28">
        <f t="shared" si="26"/>
        <v>75</v>
      </c>
      <c r="AM33" s="28">
        <f t="shared" si="26"/>
        <v>75</v>
      </c>
      <c r="AN33" s="28">
        <f t="shared" si="26"/>
        <v>75</v>
      </c>
      <c r="AO33" s="28">
        <f t="shared" si="26"/>
        <v>75</v>
      </c>
      <c r="AP33" s="28">
        <f t="shared" si="26"/>
        <v>75</v>
      </c>
      <c r="AQ33" s="28">
        <f t="shared" si="26"/>
        <v>75</v>
      </c>
      <c r="AR33" s="28">
        <f t="shared" si="26"/>
        <v>75</v>
      </c>
      <c r="AS33" s="28">
        <f t="shared" si="26"/>
        <v>75</v>
      </c>
      <c r="AT33" s="28">
        <f t="shared" si="26"/>
        <v>75</v>
      </c>
      <c r="AU33" s="28">
        <f t="shared" si="26"/>
        <v>75</v>
      </c>
      <c r="AV33" s="28">
        <f t="shared" si="26"/>
        <v>75</v>
      </c>
      <c r="AW33" s="28">
        <f t="shared" si="26"/>
        <v>73.4375</v>
      </c>
      <c r="AX33" s="28">
        <f t="shared" si="26"/>
        <v>72.1875</v>
      </c>
      <c r="AY33" s="28">
        <f t="shared" si="26"/>
        <v>72.1875</v>
      </c>
      <c r="AZ33" s="28">
        <f t="shared" si="26"/>
        <v>71.25</v>
      </c>
      <c r="BA33" s="28">
        <f t="shared" si="26"/>
        <v>70.104166666666671</v>
      </c>
      <c r="BB33" s="28">
        <f t="shared" si="26"/>
        <v>72.1875</v>
      </c>
      <c r="BC33" s="28">
        <f t="shared" si="26"/>
        <v>72.1875</v>
      </c>
      <c r="BD33" s="28">
        <f t="shared" si="26"/>
        <v>80.3125</v>
      </c>
      <c r="BE33" s="28">
        <f t="shared" si="26"/>
        <v>79.6875</v>
      </c>
      <c r="BF33" s="28">
        <f t="shared" si="26"/>
        <v>70.9375</v>
      </c>
      <c r="BG33" s="28">
        <f t="shared" si="26"/>
        <v>78.125</v>
      </c>
      <c r="BH33" s="28">
        <f t="shared" si="26"/>
        <v>69.166666666666671</v>
      </c>
      <c r="BI33" s="28">
        <f t="shared" si="26"/>
        <v>75.833333333333329</v>
      </c>
      <c r="BJ33" s="28">
        <f t="shared" si="26"/>
        <v>68.854166666666671</v>
      </c>
      <c r="BK33" s="28">
        <f t="shared" si="26"/>
        <v>61.041666666666671</v>
      </c>
      <c r="BL33" s="36">
        <f>AVERAGE(C33:BK33)</f>
        <v>85.023907103825167</v>
      </c>
    </row>
    <row r="34" spans="1:64" ht="45.75" customHeight="1" x14ac:dyDescent="0.25">
      <c r="A34" s="20"/>
      <c r="B34" s="22" t="s">
        <v>26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129"/>
      <c r="AB34" s="129"/>
      <c r="AC34" s="129"/>
      <c r="AD34" s="129"/>
      <c r="AE34" s="129"/>
      <c r="AF34" s="129"/>
      <c r="AG34" s="129"/>
      <c r="AH34" s="129"/>
      <c r="AI34" s="129"/>
      <c r="AJ34" s="129"/>
      <c r="AK34" s="129"/>
      <c r="AL34" s="129"/>
      <c r="AM34" s="129"/>
      <c r="AN34" s="129"/>
      <c r="AO34" s="129"/>
      <c r="AP34" s="129"/>
      <c r="AQ34" s="129"/>
      <c r="AR34" s="129"/>
      <c r="AS34" s="129"/>
      <c r="AT34" s="129"/>
      <c r="AU34" s="129"/>
      <c r="AV34" s="129"/>
      <c r="AW34" s="129"/>
      <c r="AX34" s="129"/>
      <c r="AY34" s="129"/>
      <c r="AZ34" s="129"/>
      <c r="BA34" s="129"/>
      <c r="BB34" s="129"/>
      <c r="BC34" s="129"/>
      <c r="BD34" s="129"/>
      <c r="BE34" s="129"/>
      <c r="BF34" s="129"/>
      <c r="BG34" s="21"/>
      <c r="BH34" s="21"/>
      <c r="BI34" s="21"/>
      <c r="BJ34" s="21"/>
      <c r="BK34" s="21"/>
      <c r="BL34" s="21"/>
    </row>
    <row r="35" spans="1:64" ht="45.75" customHeight="1" x14ac:dyDescent="0.25">
      <c r="A35" s="20"/>
      <c r="B35" s="22" t="s">
        <v>27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  <c r="AW35" s="129"/>
      <c r="AX35" s="129"/>
      <c r="AY35" s="129"/>
      <c r="AZ35" s="129"/>
      <c r="BA35" s="129"/>
      <c r="BB35" s="129"/>
      <c r="BC35" s="129"/>
      <c r="BD35" s="129"/>
      <c r="BE35" s="129"/>
      <c r="BF35" s="129"/>
      <c r="BG35" s="21"/>
      <c r="BH35" s="21"/>
      <c r="BI35" s="21"/>
      <c r="BJ35" s="21"/>
      <c r="BK35" s="21"/>
      <c r="BL35" s="21"/>
    </row>
    <row r="36" spans="1:64" ht="15" customHeight="1" x14ac:dyDescent="0.25">
      <c r="A36" s="157" t="s">
        <v>64</v>
      </c>
      <c r="B36" s="158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58"/>
      <c r="AS36" s="158"/>
      <c r="AT36" s="158"/>
      <c r="AU36" s="158"/>
      <c r="AV36" s="158"/>
      <c r="AW36" s="158"/>
      <c r="AX36" s="158"/>
      <c r="AY36" s="158"/>
      <c r="AZ36" s="158"/>
      <c r="BA36" s="158"/>
      <c r="BB36" s="158"/>
      <c r="BC36" s="158"/>
      <c r="BD36" s="158"/>
      <c r="BE36" s="158"/>
      <c r="BF36" s="158"/>
      <c r="BG36" s="158"/>
      <c r="BH36" s="158"/>
      <c r="BI36" s="158"/>
      <c r="BJ36" s="158"/>
      <c r="BK36" s="158"/>
      <c r="BL36" s="158"/>
    </row>
    <row r="37" spans="1:64" ht="26.25" customHeight="1" x14ac:dyDescent="0.25">
      <c r="A37" s="157"/>
      <c r="B37" s="158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158"/>
      <c r="AS37" s="158"/>
      <c r="AT37" s="158"/>
      <c r="AU37" s="158"/>
      <c r="AV37" s="158"/>
      <c r="AW37" s="158"/>
      <c r="AX37" s="158"/>
      <c r="AY37" s="158"/>
      <c r="AZ37" s="158"/>
      <c r="BA37" s="158"/>
      <c r="BB37" s="158"/>
      <c r="BC37" s="158"/>
      <c r="BD37" s="158"/>
      <c r="BE37" s="158"/>
      <c r="BF37" s="158"/>
      <c r="BG37" s="158"/>
      <c r="BH37" s="158"/>
      <c r="BI37" s="158"/>
      <c r="BJ37" s="158"/>
      <c r="BK37" s="158"/>
      <c r="BL37" s="158"/>
    </row>
    <row r="38" spans="1:64" ht="45.75" customHeight="1" x14ac:dyDescent="0.25">
      <c r="A38" s="157"/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  <c r="Z38" s="158"/>
      <c r="AA38" s="158"/>
      <c r="AB38" s="158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  <c r="AR38" s="158"/>
      <c r="AS38" s="158"/>
      <c r="AT38" s="158"/>
      <c r="AU38" s="158"/>
      <c r="AV38" s="158"/>
      <c r="AW38" s="158"/>
      <c r="AX38" s="158"/>
      <c r="AY38" s="158"/>
      <c r="AZ38" s="158"/>
      <c r="BA38" s="158"/>
      <c r="BB38" s="158"/>
      <c r="BC38" s="158"/>
      <c r="BD38" s="158"/>
      <c r="BE38" s="158"/>
      <c r="BF38" s="158"/>
      <c r="BG38" s="158"/>
      <c r="BH38" s="158"/>
      <c r="BI38" s="158"/>
      <c r="BJ38" s="158"/>
      <c r="BK38" s="158"/>
      <c r="BL38" s="158"/>
    </row>
    <row r="39" spans="1:64" ht="45.75" customHeight="1" thickBot="1" x14ac:dyDescent="0.3">
      <c r="A39" s="159"/>
      <c r="B39" s="160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  <c r="Y39" s="160"/>
      <c r="Z39" s="160"/>
      <c r="AA39" s="160"/>
      <c r="AB39" s="160"/>
      <c r="AC39" s="160"/>
      <c r="AD39" s="160"/>
      <c r="AE39" s="160"/>
      <c r="AF39" s="160"/>
      <c r="AG39" s="160"/>
      <c r="AH39" s="160"/>
      <c r="AI39" s="160"/>
      <c r="AJ39" s="160"/>
      <c r="AK39" s="160"/>
      <c r="AL39" s="160"/>
      <c r="AM39" s="160"/>
      <c r="AN39" s="160"/>
      <c r="AO39" s="160"/>
      <c r="AP39" s="160"/>
      <c r="AQ39" s="160"/>
      <c r="AR39" s="160"/>
      <c r="AS39" s="160"/>
      <c r="AT39" s="160"/>
      <c r="AU39" s="160"/>
      <c r="AV39" s="160"/>
      <c r="AW39" s="160"/>
      <c r="AX39" s="160"/>
      <c r="AY39" s="160"/>
      <c r="AZ39" s="160"/>
      <c r="BA39" s="160"/>
      <c r="BB39" s="160"/>
      <c r="BC39" s="160"/>
      <c r="BD39" s="160"/>
      <c r="BE39" s="160"/>
      <c r="BF39" s="160"/>
      <c r="BG39" s="160"/>
      <c r="BH39" s="160"/>
      <c r="BI39" s="160"/>
      <c r="BJ39" s="160"/>
      <c r="BK39" s="160"/>
      <c r="BL39" s="160"/>
    </row>
    <row r="40" spans="1:64" ht="84" customHeight="1" x14ac:dyDescent="0.25">
      <c r="A40" s="161" t="s">
        <v>65</v>
      </c>
      <c r="B40" s="162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62"/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  <c r="AH40" s="162"/>
      <c r="AI40" s="162"/>
      <c r="AJ40" s="162"/>
      <c r="AK40" s="162"/>
      <c r="AL40" s="162"/>
      <c r="AM40" s="162"/>
      <c r="AN40" s="162"/>
      <c r="AO40" s="162"/>
      <c r="AP40" s="162"/>
      <c r="AQ40" s="162"/>
      <c r="AR40" s="162"/>
      <c r="AS40" s="162"/>
      <c r="AT40" s="162"/>
      <c r="AU40" s="162"/>
      <c r="AV40" s="162"/>
      <c r="AW40" s="162"/>
      <c r="AX40" s="162"/>
      <c r="AY40" s="162"/>
      <c r="AZ40" s="162"/>
      <c r="BA40" s="162"/>
      <c r="BB40" s="162"/>
      <c r="BC40" s="162"/>
      <c r="BD40" s="162"/>
      <c r="BE40" s="162"/>
      <c r="BF40" s="162"/>
      <c r="BG40" s="162"/>
      <c r="BH40" s="162"/>
      <c r="BI40" s="162"/>
      <c r="BJ40" s="162"/>
      <c r="BK40" s="162"/>
      <c r="BL40" s="162"/>
    </row>
    <row r="41" spans="1:64" s="1" customFormat="1" x14ac:dyDescent="0.25"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8"/>
      <c r="AZ41" s="108"/>
      <c r="BA41" s="108"/>
      <c r="BB41" s="108"/>
      <c r="BC41" s="108"/>
      <c r="BD41" s="108"/>
      <c r="BE41" s="108"/>
      <c r="BF41" s="108"/>
    </row>
    <row r="42" spans="1:64" s="1" customFormat="1" x14ac:dyDescent="0.25">
      <c r="AA42" s="108"/>
      <c r="AB42" s="108"/>
      <c r="AC42" s="108"/>
      <c r="AD42" s="108"/>
      <c r="AE42" s="108"/>
      <c r="AF42" s="108"/>
      <c r="AG42" s="108"/>
      <c r="AH42" s="108"/>
      <c r="AI42" s="108"/>
      <c r="AJ42" s="108"/>
      <c r="AK42" s="108"/>
      <c r="AL42" s="108"/>
      <c r="AM42" s="108"/>
      <c r="AN42" s="108"/>
      <c r="AO42" s="108"/>
      <c r="AP42" s="108"/>
      <c r="AQ42" s="108"/>
      <c r="AR42" s="108"/>
      <c r="AS42" s="108"/>
      <c r="AT42" s="108"/>
      <c r="AU42" s="108"/>
      <c r="AV42" s="108"/>
      <c r="AW42" s="108"/>
      <c r="AX42" s="108"/>
      <c r="AY42" s="108"/>
      <c r="AZ42" s="108"/>
      <c r="BA42" s="108"/>
      <c r="BB42" s="108"/>
      <c r="BC42" s="108"/>
      <c r="BD42" s="108"/>
      <c r="BE42" s="108"/>
      <c r="BF42" s="108"/>
    </row>
    <row r="43" spans="1:64" s="1" customFormat="1" x14ac:dyDescent="0.25">
      <c r="AA43" s="108"/>
      <c r="AB43" s="108"/>
      <c r="AC43" s="108"/>
      <c r="AD43" s="108"/>
      <c r="AE43" s="108"/>
      <c r="AF43" s="108"/>
      <c r="AG43" s="108"/>
      <c r="AH43" s="108"/>
      <c r="AI43" s="108"/>
      <c r="AJ43" s="108"/>
      <c r="AK43" s="108"/>
      <c r="AL43" s="108"/>
      <c r="AM43" s="108"/>
      <c r="AN43" s="108"/>
      <c r="AO43" s="108"/>
      <c r="AP43" s="108"/>
      <c r="AQ43" s="108"/>
      <c r="AR43" s="108"/>
      <c r="AS43" s="108"/>
      <c r="AT43" s="108"/>
      <c r="AU43" s="108"/>
      <c r="AV43" s="108"/>
      <c r="AW43" s="108"/>
      <c r="AX43" s="108"/>
      <c r="AY43" s="108"/>
      <c r="AZ43" s="108"/>
      <c r="BA43" s="108"/>
      <c r="BB43" s="108"/>
      <c r="BC43" s="108"/>
      <c r="BD43" s="108"/>
      <c r="BE43" s="108"/>
      <c r="BF43" s="108"/>
    </row>
    <row r="44" spans="1:64" s="1" customFormat="1" x14ac:dyDescent="0.25">
      <c r="AA44" s="108"/>
      <c r="AB44" s="108"/>
      <c r="AC44" s="108"/>
      <c r="AD44" s="108"/>
      <c r="AE44" s="108"/>
      <c r="AF44" s="108"/>
      <c r="AG44" s="108"/>
      <c r="AH44" s="108"/>
      <c r="AI44" s="108"/>
      <c r="AJ44" s="108"/>
      <c r="AK44" s="108"/>
      <c r="AL44" s="108"/>
      <c r="AM44" s="108"/>
      <c r="AN44" s="108"/>
      <c r="AO44" s="108"/>
      <c r="AP44" s="108"/>
      <c r="AQ44" s="108"/>
      <c r="AR44" s="108"/>
      <c r="AS44" s="108"/>
      <c r="AT44" s="108"/>
      <c r="AU44" s="108"/>
      <c r="AV44" s="108"/>
      <c r="AW44" s="108"/>
      <c r="AX44" s="108"/>
      <c r="AY44" s="108"/>
      <c r="AZ44" s="108"/>
      <c r="BA44" s="108"/>
      <c r="BB44" s="108"/>
      <c r="BC44" s="108"/>
      <c r="BD44" s="108"/>
      <c r="BE44" s="108"/>
      <c r="BF44" s="108"/>
    </row>
    <row r="45" spans="1:64" s="1" customFormat="1" x14ac:dyDescent="0.25">
      <c r="AA45" s="108"/>
      <c r="AB45" s="108"/>
      <c r="AC45" s="108"/>
      <c r="AD45" s="108"/>
      <c r="AE45" s="108"/>
      <c r="AF45" s="108"/>
      <c r="AG45" s="108"/>
      <c r="AH45" s="108"/>
      <c r="AI45" s="108"/>
      <c r="AJ45" s="108"/>
      <c r="AK45" s="108"/>
      <c r="AL45" s="108"/>
      <c r="AM45" s="108"/>
      <c r="AN45" s="108"/>
      <c r="AO45" s="108"/>
      <c r="AP45" s="108"/>
      <c r="AQ45" s="108"/>
      <c r="AR45" s="108"/>
      <c r="AS45" s="108"/>
      <c r="AT45" s="108"/>
      <c r="AU45" s="108"/>
      <c r="AV45" s="108"/>
      <c r="AW45" s="108"/>
      <c r="AX45" s="108"/>
      <c r="AY45" s="108"/>
      <c r="AZ45" s="108"/>
      <c r="BA45" s="108"/>
      <c r="BB45" s="108"/>
      <c r="BC45" s="108"/>
      <c r="BD45" s="108"/>
      <c r="BE45" s="108"/>
      <c r="BF45" s="108"/>
    </row>
    <row r="46" spans="1:64" s="1" customFormat="1" x14ac:dyDescent="0.25">
      <c r="AA46" s="108"/>
      <c r="AB46" s="108"/>
      <c r="AC46" s="108"/>
      <c r="AD46" s="108"/>
      <c r="AE46" s="108"/>
      <c r="AF46" s="108"/>
      <c r="AG46" s="108"/>
      <c r="AH46" s="108"/>
      <c r="AI46" s="108"/>
      <c r="AJ46" s="108"/>
      <c r="AK46" s="108"/>
      <c r="AL46" s="108"/>
      <c r="AM46" s="108"/>
      <c r="AN46" s="108"/>
      <c r="AO46" s="108"/>
      <c r="AP46" s="108"/>
      <c r="AQ46" s="108"/>
      <c r="AR46" s="108"/>
      <c r="AS46" s="108"/>
      <c r="AT46" s="108"/>
      <c r="AU46" s="108"/>
      <c r="AV46" s="108"/>
      <c r="AW46" s="108"/>
      <c r="AX46" s="108"/>
      <c r="AY46" s="108"/>
      <c r="AZ46" s="108"/>
      <c r="BA46" s="108"/>
      <c r="BB46" s="108"/>
      <c r="BC46" s="108"/>
      <c r="BD46" s="108"/>
      <c r="BE46" s="108"/>
      <c r="BF46" s="108"/>
    </row>
    <row r="47" spans="1:64" s="1" customFormat="1" x14ac:dyDescent="0.25">
      <c r="AA47" s="108"/>
      <c r="AB47" s="108"/>
      <c r="AC47" s="108"/>
      <c r="AD47" s="108"/>
      <c r="AE47" s="108"/>
      <c r="AF47" s="108"/>
      <c r="AG47" s="108"/>
      <c r="AH47" s="108"/>
      <c r="AI47" s="108"/>
      <c r="AJ47" s="108"/>
      <c r="AK47" s="108"/>
      <c r="AL47" s="108"/>
      <c r="AM47" s="108"/>
      <c r="AN47" s="108"/>
      <c r="AO47" s="108"/>
      <c r="AP47" s="108"/>
      <c r="AQ47" s="108"/>
      <c r="AR47" s="108"/>
      <c r="AS47" s="108"/>
      <c r="AT47" s="108"/>
      <c r="AU47" s="108"/>
      <c r="AV47" s="108"/>
      <c r="AW47" s="108"/>
      <c r="AX47" s="108"/>
      <c r="AY47" s="108"/>
      <c r="AZ47" s="108"/>
      <c r="BA47" s="108"/>
      <c r="BB47" s="108"/>
      <c r="BC47" s="108"/>
      <c r="BD47" s="108"/>
      <c r="BE47" s="108"/>
      <c r="BF47" s="108"/>
    </row>
    <row r="48" spans="1:64" s="1" customFormat="1" x14ac:dyDescent="0.25">
      <c r="AA48" s="108"/>
      <c r="AB48" s="108"/>
      <c r="AC48" s="108"/>
      <c r="AD48" s="108"/>
      <c r="AE48" s="108"/>
      <c r="AF48" s="108"/>
      <c r="AG48" s="108"/>
      <c r="AH48" s="108"/>
      <c r="AI48" s="108"/>
      <c r="AJ48" s="108"/>
      <c r="AK48" s="108"/>
      <c r="AL48" s="108"/>
      <c r="AM48" s="108"/>
      <c r="AN48" s="108"/>
      <c r="AO48" s="108"/>
      <c r="AP48" s="108"/>
      <c r="AQ48" s="108"/>
      <c r="AR48" s="108"/>
      <c r="AS48" s="108"/>
      <c r="AT48" s="108"/>
      <c r="AU48" s="108"/>
      <c r="AV48" s="108"/>
      <c r="AW48" s="108"/>
      <c r="AX48" s="108"/>
      <c r="AY48" s="108"/>
      <c r="AZ48" s="108"/>
      <c r="BA48" s="108"/>
      <c r="BB48" s="108"/>
      <c r="BC48" s="108"/>
      <c r="BD48" s="108"/>
      <c r="BE48" s="108"/>
      <c r="BF48" s="108"/>
    </row>
    <row r="49" spans="27:58" s="1" customFormat="1" x14ac:dyDescent="0.25">
      <c r="AA49" s="108"/>
      <c r="AB49" s="108"/>
      <c r="AC49" s="108"/>
      <c r="AD49" s="108"/>
      <c r="AE49" s="108"/>
      <c r="AF49" s="108"/>
      <c r="AG49" s="108"/>
      <c r="AH49" s="108"/>
      <c r="AI49" s="108"/>
      <c r="AJ49" s="108"/>
      <c r="AK49" s="108"/>
      <c r="AL49" s="108"/>
      <c r="AM49" s="108"/>
      <c r="AN49" s="108"/>
      <c r="AO49" s="108"/>
      <c r="AP49" s="108"/>
      <c r="AQ49" s="108"/>
      <c r="AR49" s="108"/>
      <c r="AS49" s="108"/>
      <c r="AT49" s="108"/>
      <c r="AU49" s="108"/>
      <c r="AV49" s="108"/>
      <c r="AW49" s="108"/>
      <c r="AX49" s="108"/>
      <c r="AY49" s="108"/>
      <c r="AZ49" s="108"/>
      <c r="BA49" s="108"/>
      <c r="BB49" s="108"/>
      <c r="BC49" s="108"/>
      <c r="BD49" s="108"/>
      <c r="BE49" s="108"/>
      <c r="BF49" s="108"/>
    </row>
    <row r="50" spans="27:58" s="1" customFormat="1" x14ac:dyDescent="0.25">
      <c r="AA50" s="108"/>
      <c r="AB50" s="108"/>
      <c r="AC50" s="108"/>
      <c r="AD50" s="108"/>
      <c r="AE50" s="108"/>
      <c r="AF50" s="108"/>
      <c r="AG50" s="108"/>
      <c r="AH50" s="108"/>
      <c r="AI50" s="108"/>
      <c r="AJ50" s="108"/>
      <c r="AK50" s="108"/>
      <c r="AL50" s="108"/>
      <c r="AM50" s="108"/>
      <c r="AN50" s="108"/>
      <c r="AO50" s="108"/>
      <c r="AP50" s="108"/>
      <c r="AQ50" s="108"/>
      <c r="AR50" s="108"/>
      <c r="AS50" s="108"/>
      <c r="AT50" s="108"/>
      <c r="AU50" s="108"/>
      <c r="AV50" s="108"/>
      <c r="AW50" s="108"/>
      <c r="AX50" s="108"/>
      <c r="AY50" s="108"/>
      <c r="AZ50" s="108"/>
      <c r="BA50" s="108"/>
      <c r="BB50" s="108"/>
      <c r="BC50" s="108"/>
      <c r="BD50" s="108"/>
      <c r="BE50" s="108"/>
      <c r="BF50" s="108"/>
    </row>
    <row r="51" spans="27:58" s="1" customFormat="1" x14ac:dyDescent="0.25">
      <c r="AA51" s="108"/>
      <c r="AB51" s="108"/>
      <c r="AC51" s="108"/>
      <c r="AD51" s="108"/>
      <c r="AE51" s="108"/>
      <c r="AF51" s="108"/>
      <c r="AG51" s="108"/>
      <c r="AH51" s="108"/>
      <c r="AI51" s="108"/>
      <c r="AJ51" s="108"/>
      <c r="AK51" s="108"/>
      <c r="AL51" s="108"/>
      <c r="AM51" s="108"/>
      <c r="AN51" s="108"/>
      <c r="AO51" s="108"/>
      <c r="AP51" s="108"/>
      <c r="AQ51" s="108"/>
      <c r="AR51" s="108"/>
      <c r="AS51" s="108"/>
      <c r="AT51" s="108"/>
      <c r="AU51" s="108"/>
      <c r="AV51" s="108"/>
      <c r="AW51" s="108"/>
      <c r="AX51" s="108"/>
      <c r="AY51" s="108"/>
      <c r="AZ51" s="108"/>
      <c r="BA51" s="108"/>
      <c r="BB51" s="108"/>
      <c r="BC51" s="108"/>
      <c r="BD51" s="108"/>
      <c r="BE51" s="108"/>
      <c r="BF51" s="108"/>
    </row>
    <row r="52" spans="27:58" s="1" customFormat="1" x14ac:dyDescent="0.25">
      <c r="AA52" s="108"/>
      <c r="AB52" s="108"/>
      <c r="AC52" s="108"/>
      <c r="AD52" s="108"/>
      <c r="AE52" s="108"/>
      <c r="AF52" s="108"/>
      <c r="AG52" s="108"/>
      <c r="AH52" s="108"/>
      <c r="AI52" s="108"/>
      <c r="AJ52" s="108"/>
      <c r="AK52" s="108"/>
      <c r="AL52" s="108"/>
      <c r="AM52" s="108"/>
      <c r="AN52" s="108"/>
      <c r="AO52" s="108"/>
      <c r="AP52" s="108"/>
      <c r="AQ52" s="108"/>
      <c r="AR52" s="108"/>
      <c r="AS52" s="108"/>
      <c r="AT52" s="108"/>
      <c r="AU52" s="108"/>
      <c r="AV52" s="108"/>
      <c r="AW52" s="108"/>
      <c r="AX52" s="108"/>
      <c r="AY52" s="108"/>
      <c r="AZ52" s="108"/>
      <c r="BA52" s="108"/>
      <c r="BB52" s="108"/>
      <c r="BC52" s="108"/>
      <c r="BD52" s="108"/>
      <c r="BE52" s="108"/>
      <c r="BF52" s="108"/>
    </row>
    <row r="53" spans="27:58" s="1" customFormat="1" x14ac:dyDescent="0.25">
      <c r="AA53" s="108"/>
      <c r="AB53" s="108"/>
      <c r="AC53" s="108"/>
      <c r="AD53" s="108"/>
      <c r="AE53" s="108"/>
      <c r="AF53" s="108"/>
      <c r="AG53" s="108"/>
      <c r="AH53" s="108"/>
      <c r="AI53" s="108"/>
      <c r="AJ53" s="108"/>
      <c r="AK53" s="108"/>
      <c r="AL53" s="108"/>
      <c r="AM53" s="108"/>
      <c r="AN53" s="108"/>
      <c r="AO53" s="108"/>
      <c r="AP53" s="108"/>
      <c r="AQ53" s="108"/>
      <c r="AR53" s="108"/>
      <c r="AS53" s="108"/>
      <c r="AT53" s="108"/>
      <c r="AU53" s="108"/>
      <c r="AV53" s="108"/>
      <c r="AW53" s="108"/>
      <c r="AX53" s="108"/>
      <c r="AY53" s="108"/>
      <c r="AZ53" s="108"/>
      <c r="BA53" s="108"/>
      <c r="BB53" s="108"/>
      <c r="BC53" s="108"/>
      <c r="BD53" s="108"/>
      <c r="BE53" s="108"/>
      <c r="BF53" s="108"/>
    </row>
    <row r="54" spans="27:58" s="1" customFormat="1" x14ac:dyDescent="0.25">
      <c r="AA54" s="108"/>
      <c r="AB54" s="108"/>
      <c r="AC54" s="108"/>
      <c r="AD54" s="108"/>
      <c r="AE54" s="108"/>
      <c r="AF54" s="108"/>
      <c r="AG54" s="108"/>
      <c r="AH54" s="108"/>
      <c r="AI54" s="108"/>
      <c r="AJ54" s="108"/>
      <c r="AK54" s="108"/>
      <c r="AL54" s="108"/>
      <c r="AM54" s="108"/>
      <c r="AN54" s="108"/>
      <c r="AO54" s="108"/>
      <c r="AP54" s="108"/>
      <c r="AQ54" s="108"/>
      <c r="AR54" s="108"/>
      <c r="AS54" s="108"/>
      <c r="AT54" s="108"/>
      <c r="AU54" s="108"/>
      <c r="AV54" s="108"/>
      <c r="AW54" s="108"/>
      <c r="AX54" s="108"/>
      <c r="AY54" s="108"/>
      <c r="AZ54" s="108"/>
      <c r="BA54" s="108"/>
      <c r="BB54" s="108"/>
      <c r="BC54" s="108"/>
      <c r="BD54" s="108"/>
      <c r="BE54" s="108"/>
      <c r="BF54" s="108"/>
    </row>
    <row r="55" spans="27:58" s="1" customFormat="1" x14ac:dyDescent="0.25">
      <c r="AA55" s="108"/>
      <c r="AB55" s="108"/>
      <c r="AC55" s="108"/>
      <c r="AD55" s="108"/>
      <c r="AE55" s="108"/>
      <c r="AF55" s="108"/>
      <c r="AG55" s="108"/>
      <c r="AH55" s="108"/>
      <c r="AI55" s="108"/>
      <c r="AJ55" s="108"/>
      <c r="AK55" s="108"/>
      <c r="AL55" s="108"/>
      <c r="AM55" s="108"/>
      <c r="AN55" s="108"/>
      <c r="AO55" s="108"/>
      <c r="AP55" s="108"/>
      <c r="AQ55" s="108"/>
      <c r="AR55" s="108"/>
      <c r="AS55" s="108"/>
      <c r="AT55" s="108"/>
      <c r="AU55" s="108"/>
      <c r="AV55" s="108"/>
      <c r="AW55" s="108"/>
      <c r="AX55" s="108"/>
      <c r="AY55" s="108"/>
      <c r="AZ55" s="108"/>
      <c r="BA55" s="108"/>
      <c r="BB55" s="108"/>
      <c r="BC55" s="108"/>
      <c r="BD55" s="108"/>
      <c r="BE55" s="108"/>
      <c r="BF55" s="108"/>
    </row>
    <row r="56" spans="27:58" s="1" customFormat="1" x14ac:dyDescent="0.25">
      <c r="AA56" s="108"/>
      <c r="AB56" s="108"/>
      <c r="AC56" s="108"/>
      <c r="AD56" s="108"/>
      <c r="AE56" s="108"/>
      <c r="AF56" s="108"/>
      <c r="AG56" s="108"/>
      <c r="AH56" s="108"/>
      <c r="AI56" s="108"/>
      <c r="AJ56" s="108"/>
      <c r="AK56" s="108"/>
      <c r="AL56" s="108"/>
      <c r="AM56" s="108"/>
      <c r="AN56" s="108"/>
      <c r="AO56" s="108"/>
      <c r="AP56" s="108"/>
      <c r="AQ56" s="108"/>
      <c r="AR56" s="108"/>
      <c r="AS56" s="108"/>
      <c r="AT56" s="108"/>
      <c r="AU56" s="108"/>
      <c r="AV56" s="108"/>
      <c r="AW56" s="108"/>
      <c r="AX56" s="108"/>
      <c r="AY56" s="108"/>
      <c r="AZ56" s="108"/>
      <c r="BA56" s="108"/>
      <c r="BB56" s="108"/>
      <c r="BC56" s="108"/>
      <c r="BD56" s="108"/>
      <c r="BE56" s="108"/>
      <c r="BF56" s="108"/>
    </row>
    <row r="57" spans="27:58" s="1" customFormat="1" x14ac:dyDescent="0.25">
      <c r="AA57" s="108"/>
      <c r="AB57" s="108"/>
      <c r="AC57" s="108"/>
      <c r="AD57" s="108"/>
      <c r="AE57" s="108"/>
      <c r="AF57" s="108"/>
      <c r="AG57" s="108"/>
      <c r="AH57" s="108"/>
      <c r="AI57" s="108"/>
      <c r="AJ57" s="108"/>
      <c r="AK57" s="108"/>
      <c r="AL57" s="108"/>
      <c r="AM57" s="108"/>
      <c r="AN57" s="108"/>
      <c r="AO57" s="108"/>
      <c r="AP57" s="108"/>
      <c r="AQ57" s="108"/>
      <c r="AR57" s="108"/>
      <c r="AS57" s="108"/>
      <c r="AT57" s="108"/>
      <c r="AU57" s="108"/>
      <c r="AV57" s="108"/>
      <c r="AW57" s="108"/>
      <c r="AX57" s="108"/>
      <c r="AY57" s="108"/>
      <c r="AZ57" s="108"/>
      <c r="BA57" s="108"/>
      <c r="BB57" s="108"/>
      <c r="BC57" s="108"/>
      <c r="BD57" s="108"/>
      <c r="BE57" s="108"/>
      <c r="BF57" s="108"/>
    </row>
    <row r="58" spans="27:58" s="1" customFormat="1" x14ac:dyDescent="0.25">
      <c r="AA58" s="108"/>
      <c r="AB58" s="108"/>
      <c r="AC58" s="108"/>
      <c r="AD58" s="108"/>
      <c r="AE58" s="108"/>
      <c r="AF58" s="108"/>
      <c r="AG58" s="108"/>
      <c r="AH58" s="108"/>
      <c r="AI58" s="108"/>
      <c r="AJ58" s="108"/>
      <c r="AK58" s="108"/>
      <c r="AL58" s="108"/>
      <c r="AM58" s="108"/>
      <c r="AN58" s="108"/>
      <c r="AO58" s="108"/>
      <c r="AP58" s="108"/>
      <c r="AQ58" s="108"/>
      <c r="AR58" s="108"/>
      <c r="AS58" s="108"/>
      <c r="AT58" s="108"/>
      <c r="AU58" s="108"/>
      <c r="AV58" s="108"/>
      <c r="AW58" s="108"/>
      <c r="AX58" s="108"/>
      <c r="AY58" s="108"/>
      <c r="AZ58" s="108"/>
      <c r="BA58" s="108"/>
      <c r="BB58" s="108"/>
      <c r="BC58" s="108"/>
      <c r="BD58" s="108"/>
      <c r="BE58" s="108"/>
      <c r="BF58" s="108"/>
    </row>
    <row r="59" spans="27:58" s="1" customFormat="1" x14ac:dyDescent="0.25">
      <c r="AA59" s="108"/>
      <c r="AB59" s="108"/>
      <c r="AC59" s="108"/>
      <c r="AD59" s="108"/>
      <c r="AE59" s="108"/>
      <c r="AF59" s="108"/>
      <c r="AG59" s="108"/>
      <c r="AH59" s="108"/>
      <c r="AI59" s="108"/>
      <c r="AJ59" s="108"/>
      <c r="AK59" s="108"/>
      <c r="AL59" s="108"/>
      <c r="AM59" s="108"/>
      <c r="AN59" s="108"/>
      <c r="AO59" s="108"/>
      <c r="AP59" s="108"/>
      <c r="AQ59" s="108"/>
      <c r="AR59" s="108"/>
      <c r="AS59" s="108"/>
      <c r="AT59" s="108"/>
      <c r="AU59" s="108"/>
      <c r="AV59" s="108"/>
      <c r="AW59" s="108"/>
      <c r="AX59" s="108"/>
      <c r="AY59" s="108"/>
      <c r="AZ59" s="108"/>
      <c r="BA59" s="108"/>
      <c r="BB59" s="108"/>
      <c r="BC59" s="108"/>
      <c r="BD59" s="108"/>
      <c r="BE59" s="108"/>
      <c r="BF59" s="108"/>
    </row>
    <row r="60" spans="27:58" s="1" customFormat="1" x14ac:dyDescent="0.25">
      <c r="AA60" s="108"/>
      <c r="AB60" s="108"/>
      <c r="AC60" s="108"/>
      <c r="AD60" s="108"/>
      <c r="AE60" s="108"/>
      <c r="AF60" s="108"/>
      <c r="AG60" s="108"/>
      <c r="AH60" s="108"/>
      <c r="AI60" s="108"/>
      <c r="AJ60" s="108"/>
      <c r="AK60" s="108"/>
      <c r="AL60" s="108"/>
      <c r="AM60" s="108"/>
      <c r="AN60" s="108"/>
      <c r="AO60" s="108"/>
      <c r="AP60" s="108"/>
      <c r="AQ60" s="108"/>
      <c r="AR60" s="108"/>
      <c r="AS60" s="108"/>
      <c r="AT60" s="108"/>
      <c r="AU60" s="108"/>
      <c r="AV60" s="108"/>
      <c r="AW60" s="108"/>
      <c r="AX60" s="108"/>
      <c r="AY60" s="108"/>
      <c r="AZ60" s="108"/>
      <c r="BA60" s="108"/>
      <c r="BB60" s="108"/>
      <c r="BC60" s="108"/>
      <c r="BD60" s="108"/>
      <c r="BE60" s="108"/>
      <c r="BF60" s="108"/>
    </row>
    <row r="61" spans="27:58" s="1" customFormat="1" x14ac:dyDescent="0.25">
      <c r="AA61" s="108"/>
      <c r="AB61" s="108"/>
      <c r="AC61" s="108"/>
      <c r="AD61" s="108"/>
      <c r="AE61" s="108"/>
      <c r="AF61" s="108"/>
      <c r="AG61" s="108"/>
      <c r="AH61" s="108"/>
      <c r="AI61" s="108"/>
      <c r="AJ61" s="108"/>
      <c r="AK61" s="108"/>
      <c r="AL61" s="108"/>
      <c r="AM61" s="108"/>
      <c r="AN61" s="108"/>
      <c r="AO61" s="108"/>
      <c r="AP61" s="108"/>
      <c r="AQ61" s="108"/>
      <c r="AR61" s="108"/>
      <c r="AS61" s="108"/>
      <c r="AT61" s="108"/>
      <c r="AU61" s="108"/>
      <c r="AV61" s="108"/>
      <c r="AW61" s="108"/>
      <c r="AX61" s="108"/>
      <c r="AY61" s="108"/>
      <c r="AZ61" s="108"/>
      <c r="BA61" s="108"/>
      <c r="BB61" s="108"/>
      <c r="BC61" s="108"/>
      <c r="BD61" s="108"/>
      <c r="BE61" s="108"/>
      <c r="BF61" s="108"/>
    </row>
    <row r="62" spans="27:58" s="1" customFormat="1" x14ac:dyDescent="0.25">
      <c r="AA62" s="108"/>
      <c r="AB62" s="108"/>
      <c r="AC62" s="108"/>
      <c r="AD62" s="108"/>
      <c r="AE62" s="108"/>
      <c r="AF62" s="108"/>
      <c r="AG62" s="108"/>
      <c r="AH62" s="108"/>
      <c r="AI62" s="108"/>
      <c r="AJ62" s="108"/>
      <c r="AK62" s="108"/>
      <c r="AL62" s="108"/>
      <c r="AM62" s="108"/>
      <c r="AN62" s="108"/>
      <c r="AO62" s="108"/>
      <c r="AP62" s="108"/>
      <c r="AQ62" s="108"/>
      <c r="AR62" s="108"/>
      <c r="AS62" s="108"/>
      <c r="AT62" s="108"/>
      <c r="AU62" s="108"/>
      <c r="AV62" s="108"/>
      <c r="AW62" s="108"/>
      <c r="AX62" s="108"/>
      <c r="AY62" s="108"/>
      <c r="AZ62" s="108"/>
      <c r="BA62" s="108"/>
      <c r="BB62" s="108"/>
      <c r="BC62" s="108"/>
      <c r="BD62" s="108"/>
      <c r="BE62" s="108"/>
      <c r="BF62" s="108"/>
    </row>
    <row r="63" spans="27:58" s="1" customFormat="1" x14ac:dyDescent="0.25">
      <c r="AA63" s="108"/>
      <c r="AB63" s="108"/>
      <c r="AC63" s="108"/>
      <c r="AD63" s="108"/>
      <c r="AE63" s="108"/>
      <c r="AF63" s="108"/>
      <c r="AG63" s="108"/>
      <c r="AH63" s="108"/>
      <c r="AI63" s="108"/>
      <c r="AJ63" s="108"/>
      <c r="AK63" s="108"/>
      <c r="AL63" s="108"/>
      <c r="AM63" s="108"/>
      <c r="AN63" s="108"/>
      <c r="AO63" s="108"/>
      <c r="AP63" s="108"/>
      <c r="AQ63" s="108"/>
      <c r="AR63" s="108"/>
      <c r="AS63" s="108"/>
      <c r="AT63" s="108"/>
      <c r="AU63" s="108"/>
      <c r="AV63" s="108"/>
      <c r="AW63" s="108"/>
      <c r="AX63" s="108"/>
      <c r="AY63" s="108"/>
      <c r="AZ63" s="108"/>
      <c r="BA63" s="108"/>
      <c r="BB63" s="108"/>
      <c r="BC63" s="108"/>
      <c r="BD63" s="108"/>
      <c r="BE63" s="108"/>
      <c r="BF63" s="108"/>
    </row>
    <row r="64" spans="27:58" s="1" customFormat="1" x14ac:dyDescent="0.25"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  <c r="AO64" s="108"/>
      <c r="AP64" s="108"/>
      <c r="AQ64" s="108"/>
      <c r="AR64" s="108"/>
      <c r="AS64" s="108"/>
      <c r="AT64" s="108"/>
      <c r="AU64" s="108"/>
      <c r="AV64" s="108"/>
      <c r="AW64" s="108"/>
      <c r="AX64" s="108"/>
      <c r="AY64" s="108"/>
      <c r="AZ64" s="108"/>
      <c r="BA64" s="108"/>
      <c r="BB64" s="108"/>
      <c r="BC64" s="108"/>
      <c r="BD64" s="108"/>
      <c r="BE64" s="108"/>
      <c r="BF64" s="108"/>
    </row>
    <row r="65" spans="27:58" s="1" customFormat="1" x14ac:dyDescent="0.25">
      <c r="AA65" s="108"/>
      <c r="AB65" s="108"/>
      <c r="AC65" s="108"/>
      <c r="AD65" s="108"/>
      <c r="AE65" s="108"/>
      <c r="AF65" s="108"/>
      <c r="AG65" s="108"/>
      <c r="AH65" s="108"/>
      <c r="AI65" s="108"/>
      <c r="AJ65" s="108"/>
      <c r="AK65" s="108"/>
      <c r="AL65" s="108"/>
      <c r="AM65" s="108"/>
      <c r="AN65" s="108"/>
      <c r="AO65" s="108"/>
      <c r="AP65" s="108"/>
      <c r="AQ65" s="108"/>
      <c r="AR65" s="108"/>
      <c r="AS65" s="108"/>
      <c r="AT65" s="108"/>
      <c r="AU65" s="108"/>
      <c r="AV65" s="108"/>
      <c r="AW65" s="108"/>
      <c r="AX65" s="108"/>
      <c r="AY65" s="108"/>
      <c r="AZ65" s="108"/>
      <c r="BA65" s="108"/>
      <c r="BB65" s="108"/>
      <c r="BC65" s="108"/>
      <c r="BD65" s="108"/>
      <c r="BE65" s="108"/>
      <c r="BF65" s="108"/>
    </row>
    <row r="66" spans="27:58" s="1" customFormat="1" x14ac:dyDescent="0.25">
      <c r="AA66" s="108"/>
      <c r="AB66" s="108"/>
      <c r="AC66" s="108"/>
      <c r="AD66" s="108"/>
      <c r="AE66" s="108"/>
      <c r="AF66" s="108"/>
      <c r="AG66" s="108"/>
      <c r="AH66" s="108"/>
      <c r="AI66" s="108"/>
      <c r="AJ66" s="108"/>
      <c r="AK66" s="108"/>
      <c r="AL66" s="108"/>
      <c r="AM66" s="108"/>
      <c r="AN66" s="108"/>
      <c r="AO66" s="108"/>
      <c r="AP66" s="108"/>
      <c r="AQ66" s="108"/>
      <c r="AR66" s="108"/>
      <c r="AS66" s="108"/>
      <c r="AT66" s="108"/>
      <c r="AU66" s="108"/>
      <c r="AV66" s="108"/>
      <c r="AW66" s="108"/>
      <c r="AX66" s="108"/>
      <c r="AY66" s="108"/>
      <c r="AZ66" s="108"/>
      <c r="BA66" s="108"/>
      <c r="BB66" s="108"/>
      <c r="BC66" s="108"/>
      <c r="BD66" s="108"/>
      <c r="BE66" s="108"/>
      <c r="BF66" s="108"/>
    </row>
    <row r="67" spans="27:58" s="1" customFormat="1" x14ac:dyDescent="0.25">
      <c r="AA67" s="108"/>
      <c r="AB67" s="108"/>
      <c r="AC67" s="108"/>
      <c r="AD67" s="108"/>
      <c r="AE67" s="108"/>
      <c r="AF67" s="108"/>
      <c r="AG67" s="108"/>
      <c r="AH67" s="108"/>
      <c r="AI67" s="108"/>
      <c r="AJ67" s="108"/>
      <c r="AK67" s="108"/>
      <c r="AL67" s="108"/>
      <c r="AM67" s="108"/>
      <c r="AN67" s="108"/>
      <c r="AO67" s="108"/>
      <c r="AP67" s="108"/>
      <c r="AQ67" s="108"/>
      <c r="AR67" s="108"/>
      <c r="AS67" s="108"/>
      <c r="AT67" s="108"/>
      <c r="AU67" s="108"/>
      <c r="AV67" s="108"/>
      <c r="AW67" s="108"/>
      <c r="AX67" s="108"/>
      <c r="AY67" s="108"/>
      <c r="AZ67" s="108"/>
      <c r="BA67" s="108"/>
      <c r="BB67" s="108"/>
      <c r="BC67" s="108"/>
      <c r="BD67" s="108"/>
      <c r="BE67" s="108"/>
      <c r="BF67" s="108"/>
    </row>
    <row r="68" spans="27:58" s="1" customFormat="1" x14ac:dyDescent="0.25">
      <c r="AA68" s="108"/>
      <c r="AB68" s="108"/>
      <c r="AC68" s="108"/>
      <c r="AD68" s="108"/>
      <c r="AE68" s="108"/>
      <c r="AF68" s="108"/>
      <c r="AG68" s="108"/>
      <c r="AH68" s="108"/>
      <c r="AI68" s="108"/>
      <c r="AJ68" s="108"/>
      <c r="AK68" s="108"/>
      <c r="AL68" s="108"/>
      <c r="AM68" s="108"/>
      <c r="AN68" s="108"/>
      <c r="AO68" s="108"/>
      <c r="AP68" s="108"/>
      <c r="AQ68" s="108"/>
      <c r="AR68" s="108"/>
      <c r="AS68" s="108"/>
      <c r="AT68" s="108"/>
      <c r="AU68" s="108"/>
      <c r="AV68" s="108"/>
      <c r="AW68" s="108"/>
      <c r="AX68" s="108"/>
      <c r="AY68" s="108"/>
      <c r="AZ68" s="108"/>
      <c r="BA68" s="108"/>
      <c r="BB68" s="108"/>
      <c r="BC68" s="108"/>
      <c r="BD68" s="108"/>
      <c r="BE68" s="108"/>
      <c r="BF68" s="108"/>
    </row>
    <row r="69" spans="27:58" s="1" customFormat="1" x14ac:dyDescent="0.25">
      <c r="AA69" s="108"/>
      <c r="AB69" s="108"/>
      <c r="AC69" s="108"/>
      <c r="AD69" s="108"/>
      <c r="AE69" s="108"/>
      <c r="AF69" s="108"/>
      <c r="AG69" s="108"/>
      <c r="AH69" s="108"/>
      <c r="AI69" s="108"/>
      <c r="AJ69" s="108"/>
      <c r="AK69" s="108"/>
      <c r="AL69" s="108"/>
      <c r="AM69" s="108"/>
      <c r="AN69" s="108"/>
      <c r="AO69" s="108"/>
      <c r="AP69" s="108"/>
      <c r="AQ69" s="108"/>
      <c r="AR69" s="108"/>
      <c r="AS69" s="108"/>
      <c r="AT69" s="108"/>
      <c r="AU69" s="108"/>
      <c r="AV69" s="108"/>
      <c r="AW69" s="108"/>
      <c r="AX69" s="108"/>
      <c r="AY69" s="108"/>
      <c r="AZ69" s="108"/>
      <c r="BA69" s="108"/>
      <c r="BB69" s="108"/>
      <c r="BC69" s="108"/>
      <c r="BD69" s="108"/>
      <c r="BE69" s="108"/>
      <c r="BF69" s="108"/>
    </row>
    <row r="70" spans="27:58" s="1" customFormat="1" x14ac:dyDescent="0.25">
      <c r="AA70" s="108"/>
      <c r="AB70" s="108"/>
      <c r="AC70" s="108"/>
      <c r="AD70" s="108"/>
      <c r="AE70" s="108"/>
      <c r="AF70" s="108"/>
      <c r="AG70" s="108"/>
      <c r="AH70" s="108"/>
      <c r="AI70" s="108"/>
      <c r="AJ70" s="108"/>
      <c r="AK70" s="108"/>
      <c r="AL70" s="108"/>
      <c r="AM70" s="108"/>
      <c r="AN70" s="108"/>
      <c r="AO70" s="108"/>
      <c r="AP70" s="108"/>
      <c r="AQ70" s="108"/>
      <c r="AR70" s="108"/>
      <c r="AS70" s="108"/>
      <c r="AT70" s="108"/>
      <c r="AU70" s="108"/>
      <c r="AV70" s="108"/>
      <c r="AW70" s="108"/>
      <c r="AX70" s="108"/>
      <c r="AY70" s="108"/>
      <c r="AZ70" s="108"/>
      <c r="BA70" s="108"/>
      <c r="BB70" s="108"/>
      <c r="BC70" s="108"/>
      <c r="BD70" s="108"/>
      <c r="BE70" s="108"/>
      <c r="BF70" s="108"/>
    </row>
    <row r="71" spans="27:58" s="1" customFormat="1" x14ac:dyDescent="0.25">
      <c r="AA71" s="108"/>
      <c r="AB71" s="108"/>
      <c r="AC71" s="108"/>
      <c r="AD71" s="108"/>
      <c r="AE71" s="108"/>
      <c r="AF71" s="108"/>
      <c r="AG71" s="108"/>
      <c r="AH71" s="108"/>
      <c r="AI71" s="108"/>
      <c r="AJ71" s="108"/>
      <c r="AK71" s="108"/>
      <c r="AL71" s="108"/>
      <c r="AM71" s="108"/>
      <c r="AN71" s="108"/>
      <c r="AO71" s="108"/>
      <c r="AP71" s="108"/>
      <c r="AQ71" s="108"/>
      <c r="AR71" s="108"/>
      <c r="AS71" s="108"/>
      <c r="AT71" s="108"/>
      <c r="AU71" s="108"/>
      <c r="AV71" s="108"/>
      <c r="AW71" s="108"/>
      <c r="AX71" s="108"/>
      <c r="AY71" s="108"/>
      <c r="AZ71" s="108"/>
      <c r="BA71" s="108"/>
      <c r="BB71" s="108"/>
      <c r="BC71" s="108"/>
      <c r="BD71" s="108"/>
      <c r="BE71" s="108"/>
      <c r="BF71" s="108"/>
    </row>
    <row r="72" spans="27:58" s="1" customFormat="1" x14ac:dyDescent="0.25">
      <c r="AA72" s="108"/>
      <c r="AB72" s="108"/>
      <c r="AC72" s="108"/>
      <c r="AD72" s="108"/>
      <c r="AE72" s="108"/>
      <c r="AF72" s="108"/>
      <c r="AG72" s="108"/>
      <c r="AH72" s="108"/>
      <c r="AI72" s="108"/>
      <c r="AJ72" s="108"/>
      <c r="AK72" s="108"/>
      <c r="AL72" s="108"/>
      <c r="AM72" s="108"/>
      <c r="AN72" s="108"/>
      <c r="AO72" s="108"/>
      <c r="AP72" s="108"/>
      <c r="AQ72" s="108"/>
      <c r="AR72" s="108"/>
      <c r="AS72" s="108"/>
      <c r="AT72" s="108"/>
      <c r="AU72" s="108"/>
      <c r="AV72" s="108"/>
      <c r="AW72" s="108"/>
      <c r="AX72" s="108"/>
      <c r="AY72" s="108"/>
      <c r="AZ72" s="108"/>
      <c r="BA72" s="108"/>
      <c r="BB72" s="108"/>
      <c r="BC72" s="108"/>
      <c r="BD72" s="108"/>
      <c r="BE72" s="108"/>
      <c r="BF72" s="108"/>
    </row>
    <row r="73" spans="27:58" s="1" customFormat="1" x14ac:dyDescent="0.25">
      <c r="AA73" s="108"/>
      <c r="AB73" s="108"/>
      <c r="AC73" s="108"/>
      <c r="AD73" s="108"/>
      <c r="AE73" s="108"/>
      <c r="AF73" s="108"/>
      <c r="AG73" s="108"/>
      <c r="AH73" s="108"/>
      <c r="AI73" s="108"/>
      <c r="AJ73" s="108"/>
      <c r="AK73" s="108"/>
      <c r="AL73" s="108"/>
      <c r="AM73" s="108"/>
      <c r="AN73" s="108"/>
      <c r="AO73" s="108"/>
      <c r="AP73" s="108"/>
      <c r="AQ73" s="108"/>
      <c r="AR73" s="108"/>
      <c r="AS73" s="108"/>
      <c r="AT73" s="108"/>
      <c r="AU73" s="108"/>
      <c r="AV73" s="108"/>
      <c r="AW73" s="108"/>
      <c r="AX73" s="108"/>
      <c r="AY73" s="108"/>
      <c r="AZ73" s="108"/>
      <c r="BA73" s="108"/>
      <c r="BB73" s="108"/>
      <c r="BC73" s="108"/>
      <c r="BD73" s="108"/>
      <c r="BE73" s="108"/>
      <c r="BF73" s="108"/>
    </row>
    <row r="74" spans="27:58" s="1" customFormat="1" x14ac:dyDescent="0.25">
      <c r="AA74" s="108"/>
      <c r="AB74" s="108"/>
      <c r="AC74" s="108"/>
      <c r="AD74" s="108"/>
      <c r="AE74" s="108"/>
      <c r="AF74" s="108"/>
      <c r="AG74" s="108"/>
      <c r="AH74" s="108"/>
      <c r="AI74" s="108"/>
      <c r="AJ74" s="108"/>
      <c r="AK74" s="108"/>
      <c r="AL74" s="108"/>
      <c r="AM74" s="108"/>
      <c r="AN74" s="108"/>
      <c r="AO74" s="108"/>
      <c r="AP74" s="108"/>
      <c r="AQ74" s="108"/>
      <c r="AR74" s="108"/>
      <c r="AS74" s="108"/>
      <c r="AT74" s="108"/>
      <c r="AU74" s="108"/>
      <c r="AV74" s="108"/>
      <c r="AW74" s="108"/>
      <c r="AX74" s="108"/>
      <c r="AY74" s="108"/>
      <c r="AZ74" s="108"/>
      <c r="BA74" s="108"/>
      <c r="BB74" s="108"/>
      <c r="BC74" s="108"/>
      <c r="BD74" s="108"/>
      <c r="BE74" s="108"/>
      <c r="BF74" s="108"/>
    </row>
    <row r="75" spans="27:58" s="1" customFormat="1" x14ac:dyDescent="0.25">
      <c r="AA75" s="108"/>
      <c r="AB75" s="108"/>
      <c r="AC75" s="108"/>
      <c r="AD75" s="108"/>
      <c r="AE75" s="108"/>
      <c r="AF75" s="108"/>
      <c r="AG75" s="108"/>
      <c r="AH75" s="108"/>
      <c r="AI75" s="108"/>
      <c r="AJ75" s="108"/>
      <c r="AK75" s="108"/>
      <c r="AL75" s="108"/>
      <c r="AM75" s="108"/>
      <c r="AN75" s="108"/>
      <c r="AO75" s="108"/>
      <c r="AP75" s="108"/>
      <c r="AQ75" s="108"/>
      <c r="AR75" s="108"/>
      <c r="AS75" s="108"/>
      <c r="AT75" s="108"/>
      <c r="AU75" s="108"/>
      <c r="AV75" s="108"/>
      <c r="AW75" s="108"/>
      <c r="AX75" s="108"/>
      <c r="AY75" s="108"/>
      <c r="AZ75" s="108"/>
      <c r="BA75" s="108"/>
      <c r="BB75" s="108"/>
      <c r="BC75" s="108"/>
      <c r="BD75" s="108"/>
      <c r="BE75" s="108"/>
      <c r="BF75" s="108"/>
    </row>
    <row r="76" spans="27:58" s="1" customFormat="1" x14ac:dyDescent="0.25">
      <c r="AA76" s="108"/>
      <c r="AB76" s="108"/>
      <c r="AC76" s="108"/>
      <c r="AD76" s="108"/>
      <c r="AE76" s="108"/>
      <c r="AF76" s="108"/>
      <c r="AG76" s="108"/>
      <c r="AH76" s="108"/>
      <c r="AI76" s="108"/>
      <c r="AJ76" s="108"/>
      <c r="AK76" s="108"/>
      <c r="AL76" s="108"/>
      <c r="AM76" s="108"/>
      <c r="AN76" s="108"/>
      <c r="AO76" s="108"/>
      <c r="AP76" s="108"/>
      <c r="AQ76" s="108"/>
      <c r="AR76" s="108"/>
      <c r="AS76" s="108"/>
      <c r="AT76" s="108"/>
      <c r="AU76" s="108"/>
      <c r="AV76" s="108"/>
      <c r="AW76" s="108"/>
      <c r="AX76" s="108"/>
      <c r="AY76" s="108"/>
      <c r="AZ76" s="108"/>
      <c r="BA76" s="108"/>
      <c r="BB76" s="108"/>
      <c r="BC76" s="108"/>
      <c r="BD76" s="108"/>
      <c r="BE76" s="108"/>
      <c r="BF76" s="108"/>
    </row>
    <row r="77" spans="27:58" s="1" customFormat="1" x14ac:dyDescent="0.25">
      <c r="AA77" s="108"/>
      <c r="AB77" s="108"/>
      <c r="AC77" s="108"/>
      <c r="AD77" s="108"/>
      <c r="AE77" s="108"/>
      <c r="AF77" s="108"/>
      <c r="AG77" s="108"/>
      <c r="AH77" s="108"/>
      <c r="AI77" s="108"/>
      <c r="AJ77" s="108"/>
      <c r="AK77" s="108"/>
      <c r="AL77" s="108"/>
      <c r="AM77" s="108"/>
      <c r="AN77" s="108"/>
      <c r="AO77" s="108"/>
      <c r="AP77" s="108"/>
      <c r="AQ77" s="108"/>
      <c r="AR77" s="108"/>
      <c r="AS77" s="108"/>
      <c r="AT77" s="108"/>
      <c r="AU77" s="108"/>
      <c r="AV77" s="108"/>
      <c r="AW77" s="108"/>
      <c r="AX77" s="108"/>
      <c r="AY77" s="108"/>
      <c r="AZ77" s="108"/>
      <c r="BA77" s="108"/>
      <c r="BB77" s="108"/>
      <c r="BC77" s="108"/>
      <c r="BD77" s="108"/>
      <c r="BE77" s="108"/>
      <c r="BF77" s="108"/>
    </row>
    <row r="78" spans="27:58" s="1" customFormat="1" x14ac:dyDescent="0.25"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  <c r="AT78" s="108"/>
      <c r="AU78" s="108"/>
      <c r="AV78" s="108"/>
      <c r="AW78" s="108"/>
      <c r="AX78" s="108"/>
      <c r="AY78" s="108"/>
      <c r="AZ78" s="108"/>
      <c r="BA78" s="108"/>
      <c r="BB78" s="108"/>
      <c r="BC78" s="108"/>
      <c r="BD78" s="108"/>
      <c r="BE78" s="108"/>
      <c r="BF78" s="108"/>
    </row>
    <row r="79" spans="27:58" s="1" customFormat="1" x14ac:dyDescent="0.25">
      <c r="AA79" s="108"/>
      <c r="AB79" s="108"/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  <c r="AM79" s="108"/>
      <c r="AN79" s="108"/>
      <c r="AO79" s="108"/>
      <c r="AP79" s="108"/>
      <c r="AQ79" s="108"/>
      <c r="AR79" s="108"/>
      <c r="AS79" s="108"/>
      <c r="AT79" s="108"/>
      <c r="AU79" s="108"/>
      <c r="AV79" s="108"/>
      <c r="AW79" s="108"/>
      <c r="AX79" s="108"/>
      <c r="AY79" s="108"/>
      <c r="AZ79" s="108"/>
      <c r="BA79" s="108"/>
      <c r="BB79" s="108"/>
      <c r="BC79" s="108"/>
      <c r="BD79" s="108"/>
      <c r="BE79" s="108"/>
      <c r="BF79" s="108"/>
    </row>
    <row r="80" spans="27:58" s="1" customFormat="1" x14ac:dyDescent="0.25">
      <c r="AA80" s="108"/>
      <c r="AB80" s="108"/>
      <c r="AC80" s="108"/>
      <c r="AD80" s="108"/>
      <c r="AE80" s="108"/>
      <c r="AF80" s="108"/>
      <c r="AG80" s="108"/>
      <c r="AH80" s="108"/>
      <c r="AI80" s="108"/>
      <c r="AJ80" s="108"/>
      <c r="AK80" s="108"/>
      <c r="AL80" s="108"/>
      <c r="AM80" s="108"/>
      <c r="AN80" s="108"/>
      <c r="AO80" s="108"/>
      <c r="AP80" s="108"/>
      <c r="AQ80" s="108"/>
      <c r="AR80" s="108"/>
      <c r="AS80" s="108"/>
      <c r="AT80" s="108"/>
      <c r="AU80" s="108"/>
      <c r="AV80" s="108"/>
      <c r="AW80" s="108"/>
      <c r="AX80" s="108"/>
      <c r="AY80" s="108"/>
      <c r="AZ80" s="108"/>
      <c r="BA80" s="108"/>
      <c r="BB80" s="108"/>
      <c r="BC80" s="108"/>
      <c r="BD80" s="108"/>
      <c r="BE80" s="108"/>
      <c r="BF80" s="108"/>
    </row>
    <row r="81" spans="27:58" s="1" customFormat="1" x14ac:dyDescent="0.25">
      <c r="AA81" s="108"/>
      <c r="AB81" s="108"/>
      <c r="AC81" s="108"/>
      <c r="AD81" s="108"/>
      <c r="AE81" s="108"/>
      <c r="AF81" s="108"/>
      <c r="AG81" s="108"/>
      <c r="AH81" s="108"/>
      <c r="AI81" s="108"/>
      <c r="AJ81" s="108"/>
      <c r="AK81" s="108"/>
      <c r="AL81" s="108"/>
      <c r="AM81" s="108"/>
      <c r="AN81" s="108"/>
      <c r="AO81" s="108"/>
      <c r="AP81" s="108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8"/>
      <c r="BB81" s="108"/>
      <c r="BC81" s="108"/>
      <c r="BD81" s="108"/>
      <c r="BE81" s="108"/>
      <c r="BF81" s="108"/>
    </row>
    <row r="82" spans="27:58" s="1" customFormat="1" x14ac:dyDescent="0.25">
      <c r="AA82" s="108"/>
      <c r="AB82" s="108"/>
      <c r="AC82" s="108"/>
      <c r="AD82" s="108"/>
      <c r="AE82" s="108"/>
      <c r="AF82" s="108"/>
      <c r="AG82" s="108"/>
      <c r="AH82" s="108"/>
      <c r="AI82" s="108"/>
      <c r="AJ82" s="108"/>
      <c r="AK82" s="108"/>
      <c r="AL82" s="108"/>
      <c r="AM82" s="108"/>
      <c r="AN82" s="108"/>
      <c r="AO82" s="108"/>
      <c r="AP82" s="108"/>
      <c r="AQ82" s="108"/>
      <c r="AR82" s="108"/>
      <c r="AS82" s="108"/>
      <c r="AT82" s="108"/>
      <c r="AU82" s="108"/>
      <c r="AV82" s="108"/>
      <c r="AW82" s="108"/>
      <c r="AX82" s="108"/>
      <c r="AY82" s="108"/>
      <c r="AZ82" s="108"/>
      <c r="BA82" s="108"/>
      <c r="BB82" s="108"/>
      <c r="BC82" s="108"/>
      <c r="BD82" s="108"/>
      <c r="BE82" s="108"/>
      <c r="BF82" s="108"/>
    </row>
    <row r="83" spans="27:58" s="1" customFormat="1" x14ac:dyDescent="0.25">
      <c r="AA83" s="108"/>
      <c r="AB83" s="108"/>
      <c r="AC83" s="108"/>
      <c r="AD83" s="108"/>
      <c r="AE83" s="108"/>
      <c r="AF83" s="108"/>
      <c r="AG83" s="108"/>
      <c r="AH83" s="108"/>
      <c r="AI83" s="108"/>
      <c r="AJ83" s="108"/>
      <c r="AK83" s="108"/>
      <c r="AL83" s="108"/>
      <c r="AM83" s="108"/>
      <c r="AN83" s="108"/>
      <c r="AO83" s="108"/>
      <c r="AP83" s="108"/>
      <c r="AQ83" s="108"/>
      <c r="AR83" s="108"/>
      <c r="AS83" s="108"/>
      <c r="AT83" s="108"/>
      <c r="AU83" s="108"/>
      <c r="AV83" s="108"/>
      <c r="AW83" s="108"/>
      <c r="AX83" s="108"/>
      <c r="AY83" s="108"/>
      <c r="AZ83" s="108"/>
      <c r="BA83" s="108"/>
      <c r="BB83" s="108"/>
      <c r="BC83" s="108"/>
      <c r="BD83" s="108"/>
      <c r="BE83" s="108"/>
      <c r="BF83" s="108"/>
    </row>
    <row r="84" spans="27:58" s="1" customFormat="1" x14ac:dyDescent="0.25">
      <c r="AA84" s="108"/>
      <c r="AB84" s="108"/>
      <c r="AC84" s="108"/>
      <c r="AD84" s="108"/>
      <c r="AE84" s="108"/>
      <c r="AF84" s="108"/>
      <c r="AG84" s="108"/>
      <c r="AH84" s="108"/>
      <c r="AI84" s="108"/>
      <c r="AJ84" s="108"/>
      <c r="AK84" s="108"/>
      <c r="AL84" s="108"/>
      <c r="AM84" s="108"/>
      <c r="AN84" s="108"/>
      <c r="AO84" s="108"/>
      <c r="AP84" s="108"/>
      <c r="AQ84" s="108"/>
      <c r="AR84" s="108"/>
      <c r="AS84" s="108"/>
      <c r="AT84" s="108"/>
      <c r="AU84" s="108"/>
      <c r="AV84" s="108"/>
      <c r="AW84" s="108"/>
      <c r="AX84" s="108"/>
      <c r="AY84" s="108"/>
      <c r="AZ84" s="108"/>
      <c r="BA84" s="108"/>
      <c r="BB84" s="108"/>
      <c r="BC84" s="108"/>
      <c r="BD84" s="108"/>
      <c r="BE84" s="108"/>
      <c r="BF84" s="108"/>
    </row>
    <row r="85" spans="27:58" s="1" customFormat="1" x14ac:dyDescent="0.25"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  <c r="AN85" s="108"/>
      <c r="AO85" s="108"/>
      <c r="AP85" s="108"/>
      <c r="AQ85" s="108"/>
      <c r="AR85" s="108"/>
      <c r="AS85" s="108"/>
      <c r="AT85" s="108"/>
      <c r="AU85" s="108"/>
      <c r="AV85" s="108"/>
      <c r="AW85" s="108"/>
      <c r="AX85" s="108"/>
      <c r="AY85" s="108"/>
      <c r="AZ85" s="108"/>
      <c r="BA85" s="108"/>
      <c r="BB85" s="108"/>
      <c r="BC85" s="108"/>
      <c r="BD85" s="108"/>
      <c r="BE85" s="108"/>
      <c r="BF85" s="108"/>
    </row>
    <row r="86" spans="27:58" s="1" customFormat="1" x14ac:dyDescent="0.25">
      <c r="AA86" s="108"/>
      <c r="AB86" s="108"/>
      <c r="AC86" s="108"/>
      <c r="AD86" s="108"/>
      <c r="AE86" s="108"/>
      <c r="AF86" s="108"/>
      <c r="AG86" s="108"/>
      <c r="AH86" s="108"/>
      <c r="AI86" s="108"/>
      <c r="AJ86" s="108"/>
      <c r="AK86" s="108"/>
      <c r="AL86" s="108"/>
      <c r="AM86" s="108"/>
      <c r="AN86" s="108"/>
      <c r="AO86" s="108"/>
      <c r="AP86" s="108"/>
      <c r="AQ86" s="108"/>
      <c r="AR86" s="108"/>
      <c r="AS86" s="108"/>
      <c r="AT86" s="108"/>
      <c r="AU86" s="108"/>
      <c r="AV86" s="108"/>
      <c r="AW86" s="108"/>
      <c r="AX86" s="108"/>
      <c r="AY86" s="108"/>
      <c r="AZ86" s="108"/>
      <c r="BA86" s="108"/>
      <c r="BB86" s="108"/>
      <c r="BC86" s="108"/>
      <c r="BD86" s="108"/>
      <c r="BE86" s="108"/>
      <c r="BF86" s="108"/>
    </row>
    <row r="87" spans="27:58" s="1" customFormat="1" x14ac:dyDescent="0.25">
      <c r="AA87" s="108"/>
      <c r="AB87" s="108"/>
      <c r="AC87" s="108"/>
      <c r="AD87" s="108"/>
      <c r="AE87" s="108"/>
      <c r="AF87" s="108"/>
      <c r="AG87" s="108"/>
      <c r="AH87" s="108"/>
      <c r="AI87" s="108"/>
      <c r="AJ87" s="108"/>
      <c r="AK87" s="108"/>
      <c r="AL87" s="108"/>
      <c r="AM87" s="108"/>
      <c r="AN87" s="108"/>
      <c r="AO87" s="108"/>
      <c r="AP87" s="108"/>
      <c r="AQ87" s="108"/>
      <c r="AR87" s="108"/>
      <c r="AS87" s="108"/>
      <c r="AT87" s="108"/>
      <c r="AU87" s="108"/>
      <c r="AV87" s="108"/>
      <c r="AW87" s="108"/>
      <c r="AX87" s="108"/>
      <c r="AY87" s="108"/>
      <c r="AZ87" s="108"/>
      <c r="BA87" s="108"/>
      <c r="BB87" s="108"/>
      <c r="BC87" s="108"/>
      <c r="BD87" s="108"/>
      <c r="BE87" s="108"/>
      <c r="BF87" s="108"/>
    </row>
    <row r="88" spans="27:58" s="1" customFormat="1" x14ac:dyDescent="0.25">
      <c r="AA88" s="108"/>
      <c r="AB88" s="108"/>
      <c r="AC88" s="108"/>
      <c r="AD88" s="108"/>
      <c r="AE88" s="108"/>
      <c r="AF88" s="108"/>
      <c r="AG88" s="108"/>
      <c r="AH88" s="108"/>
      <c r="AI88" s="108"/>
      <c r="AJ88" s="108"/>
      <c r="AK88" s="108"/>
      <c r="AL88" s="108"/>
      <c r="AM88" s="108"/>
      <c r="AN88" s="108"/>
      <c r="AO88" s="108"/>
      <c r="AP88" s="108"/>
      <c r="AQ88" s="108"/>
      <c r="AR88" s="108"/>
      <c r="AS88" s="108"/>
      <c r="AT88" s="108"/>
      <c r="AU88" s="108"/>
      <c r="AV88" s="108"/>
      <c r="AW88" s="108"/>
      <c r="AX88" s="108"/>
      <c r="AY88" s="108"/>
      <c r="AZ88" s="108"/>
      <c r="BA88" s="108"/>
      <c r="BB88" s="108"/>
      <c r="BC88" s="108"/>
      <c r="BD88" s="108"/>
      <c r="BE88" s="108"/>
      <c r="BF88" s="108"/>
    </row>
    <row r="89" spans="27:58" s="1" customFormat="1" x14ac:dyDescent="0.25"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8"/>
      <c r="AS89" s="108"/>
      <c r="AT89" s="108"/>
      <c r="AU89" s="108"/>
      <c r="AV89" s="108"/>
      <c r="AW89" s="108"/>
      <c r="AX89" s="108"/>
      <c r="AY89" s="108"/>
      <c r="AZ89" s="108"/>
      <c r="BA89" s="108"/>
      <c r="BB89" s="108"/>
      <c r="BC89" s="108"/>
      <c r="BD89" s="108"/>
      <c r="BE89" s="108"/>
      <c r="BF89" s="108"/>
    </row>
    <row r="90" spans="27:58" s="1" customFormat="1" x14ac:dyDescent="0.25">
      <c r="AA90" s="108"/>
      <c r="AB90" s="108"/>
      <c r="AC90" s="108"/>
      <c r="AD90" s="108"/>
      <c r="AE90" s="108"/>
      <c r="AF90" s="108"/>
      <c r="AG90" s="108"/>
      <c r="AH90" s="108"/>
      <c r="AI90" s="108"/>
      <c r="AJ90" s="108"/>
      <c r="AK90" s="108"/>
      <c r="AL90" s="108"/>
      <c r="AM90" s="108"/>
      <c r="AN90" s="108"/>
      <c r="AO90" s="108"/>
      <c r="AP90" s="108"/>
      <c r="AQ90" s="108"/>
      <c r="AR90" s="108"/>
      <c r="AS90" s="108"/>
      <c r="AT90" s="108"/>
      <c r="AU90" s="108"/>
      <c r="AV90" s="108"/>
      <c r="AW90" s="108"/>
      <c r="AX90" s="108"/>
      <c r="AY90" s="108"/>
      <c r="AZ90" s="108"/>
      <c r="BA90" s="108"/>
      <c r="BB90" s="108"/>
      <c r="BC90" s="108"/>
      <c r="BD90" s="108"/>
      <c r="BE90" s="108"/>
      <c r="BF90" s="108"/>
    </row>
    <row r="91" spans="27:58" s="1" customFormat="1" x14ac:dyDescent="0.25">
      <c r="AA91" s="108"/>
      <c r="AB91" s="108"/>
      <c r="AC91" s="108"/>
      <c r="AD91" s="108"/>
      <c r="AE91" s="108"/>
      <c r="AF91" s="108"/>
      <c r="AG91" s="108"/>
      <c r="AH91" s="108"/>
      <c r="AI91" s="108"/>
      <c r="AJ91" s="108"/>
      <c r="AK91" s="108"/>
      <c r="AL91" s="108"/>
      <c r="AM91" s="108"/>
      <c r="AN91" s="108"/>
      <c r="AO91" s="108"/>
      <c r="AP91" s="108"/>
      <c r="AQ91" s="108"/>
      <c r="AR91" s="108"/>
      <c r="AS91" s="108"/>
      <c r="AT91" s="108"/>
      <c r="AU91" s="108"/>
      <c r="AV91" s="108"/>
      <c r="AW91" s="108"/>
      <c r="AX91" s="108"/>
      <c r="AY91" s="108"/>
      <c r="AZ91" s="108"/>
      <c r="BA91" s="108"/>
      <c r="BB91" s="108"/>
      <c r="BC91" s="108"/>
      <c r="BD91" s="108"/>
      <c r="BE91" s="108"/>
      <c r="BF91" s="108"/>
    </row>
    <row r="92" spans="27:58" s="1" customFormat="1" x14ac:dyDescent="0.25">
      <c r="AA92" s="108"/>
      <c r="AB92" s="108"/>
      <c r="AC92" s="108"/>
      <c r="AD92" s="108"/>
      <c r="AE92" s="108"/>
      <c r="AF92" s="108"/>
      <c r="AG92" s="108"/>
      <c r="AH92" s="108"/>
      <c r="AI92" s="108"/>
      <c r="AJ92" s="108"/>
      <c r="AK92" s="108"/>
      <c r="AL92" s="108"/>
      <c r="AM92" s="108"/>
      <c r="AN92" s="108"/>
      <c r="AO92" s="108"/>
      <c r="AP92" s="108"/>
      <c r="AQ92" s="108"/>
      <c r="AR92" s="108"/>
      <c r="AS92" s="108"/>
      <c r="AT92" s="108"/>
      <c r="AU92" s="108"/>
      <c r="AV92" s="108"/>
      <c r="AW92" s="108"/>
      <c r="AX92" s="108"/>
      <c r="AY92" s="108"/>
      <c r="AZ92" s="108"/>
      <c r="BA92" s="108"/>
      <c r="BB92" s="108"/>
      <c r="BC92" s="108"/>
      <c r="BD92" s="108"/>
      <c r="BE92" s="108"/>
      <c r="BF92" s="108"/>
    </row>
    <row r="93" spans="27:58" s="1" customFormat="1" x14ac:dyDescent="0.25">
      <c r="AA93" s="108"/>
      <c r="AB93" s="108"/>
      <c r="AC93" s="108"/>
      <c r="AD93" s="108"/>
      <c r="AE93" s="108"/>
      <c r="AF93" s="108"/>
      <c r="AG93" s="108"/>
      <c r="AH93" s="108"/>
      <c r="AI93" s="108"/>
      <c r="AJ93" s="108"/>
      <c r="AK93" s="108"/>
      <c r="AL93" s="108"/>
      <c r="AM93" s="108"/>
      <c r="AN93" s="108"/>
      <c r="AO93" s="108"/>
      <c r="AP93" s="108"/>
      <c r="AQ93" s="108"/>
      <c r="AR93" s="108"/>
      <c r="AS93" s="108"/>
      <c r="AT93" s="108"/>
      <c r="AU93" s="108"/>
      <c r="AV93" s="108"/>
      <c r="AW93" s="108"/>
      <c r="AX93" s="108"/>
      <c r="AY93" s="108"/>
      <c r="AZ93" s="108"/>
      <c r="BA93" s="108"/>
      <c r="BB93" s="108"/>
      <c r="BC93" s="108"/>
      <c r="BD93" s="108"/>
      <c r="BE93" s="108"/>
      <c r="BF93" s="108"/>
    </row>
    <row r="94" spans="27:58" s="1" customFormat="1" x14ac:dyDescent="0.25">
      <c r="AA94" s="108"/>
      <c r="AB94" s="108"/>
      <c r="AC94" s="108"/>
      <c r="AD94" s="108"/>
      <c r="AE94" s="108"/>
      <c r="AF94" s="108"/>
      <c r="AG94" s="108"/>
      <c r="AH94" s="108"/>
      <c r="AI94" s="108"/>
      <c r="AJ94" s="108"/>
      <c r="AK94" s="108"/>
      <c r="AL94" s="108"/>
      <c r="AM94" s="108"/>
      <c r="AN94" s="108"/>
      <c r="AO94" s="108"/>
      <c r="AP94" s="108"/>
      <c r="AQ94" s="108"/>
      <c r="AR94" s="108"/>
      <c r="AS94" s="108"/>
      <c r="AT94" s="108"/>
      <c r="AU94" s="108"/>
      <c r="AV94" s="108"/>
      <c r="AW94" s="108"/>
      <c r="AX94" s="108"/>
      <c r="AY94" s="108"/>
      <c r="AZ94" s="108"/>
      <c r="BA94" s="108"/>
      <c r="BB94" s="108"/>
      <c r="BC94" s="108"/>
      <c r="BD94" s="108"/>
      <c r="BE94" s="108"/>
      <c r="BF94" s="108"/>
    </row>
    <row r="95" spans="27:58" s="1" customFormat="1" x14ac:dyDescent="0.25">
      <c r="AA95" s="108"/>
      <c r="AB95" s="108"/>
      <c r="AC95" s="108"/>
      <c r="AD95" s="108"/>
      <c r="AE95" s="108"/>
      <c r="AF95" s="108"/>
      <c r="AG95" s="108"/>
      <c r="AH95" s="108"/>
      <c r="AI95" s="108"/>
      <c r="AJ95" s="108"/>
      <c r="AK95" s="108"/>
      <c r="AL95" s="108"/>
      <c r="AM95" s="108"/>
      <c r="AN95" s="108"/>
      <c r="AO95" s="108"/>
      <c r="AP95" s="108"/>
      <c r="AQ95" s="108"/>
      <c r="AR95" s="108"/>
      <c r="AS95" s="108"/>
      <c r="AT95" s="108"/>
      <c r="AU95" s="108"/>
      <c r="AV95" s="108"/>
      <c r="AW95" s="108"/>
      <c r="AX95" s="108"/>
      <c r="AY95" s="108"/>
      <c r="AZ95" s="108"/>
      <c r="BA95" s="108"/>
      <c r="BB95" s="108"/>
      <c r="BC95" s="108"/>
      <c r="BD95" s="108"/>
      <c r="BE95" s="108"/>
      <c r="BF95" s="108"/>
    </row>
    <row r="96" spans="27:58" s="1" customFormat="1" x14ac:dyDescent="0.25">
      <c r="AA96" s="108"/>
      <c r="AB96" s="108"/>
      <c r="AC96" s="108"/>
      <c r="AD96" s="108"/>
      <c r="AE96" s="108"/>
      <c r="AF96" s="108"/>
      <c r="AG96" s="108"/>
      <c r="AH96" s="108"/>
      <c r="AI96" s="108"/>
      <c r="AJ96" s="108"/>
      <c r="AK96" s="108"/>
      <c r="AL96" s="108"/>
      <c r="AM96" s="108"/>
      <c r="AN96" s="108"/>
      <c r="AO96" s="108"/>
      <c r="AP96" s="108"/>
      <c r="AQ96" s="108"/>
      <c r="AR96" s="108"/>
      <c r="AS96" s="108"/>
      <c r="AT96" s="108"/>
      <c r="AU96" s="108"/>
      <c r="AV96" s="108"/>
      <c r="AW96" s="108"/>
      <c r="AX96" s="108"/>
      <c r="AY96" s="108"/>
      <c r="AZ96" s="108"/>
      <c r="BA96" s="108"/>
      <c r="BB96" s="108"/>
      <c r="BC96" s="108"/>
      <c r="BD96" s="108"/>
      <c r="BE96" s="108"/>
      <c r="BF96" s="108"/>
    </row>
    <row r="97" spans="27:58" s="1" customFormat="1" x14ac:dyDescent="0.25">
      <c r="AA97" s="108"/>
      <c r="AB97" s="108"/>
      <c r="AC97" s="108"/>
      <c r="AD97" s="108"/>
      <c r="AE97" s="108"/>
      <c r="AF97" s="108"/>
      <c r="AG97" s="108"/>
      <c r="AH97" s="108"/>
      <c r="AI97" s="108"/>
      <c r="AJ97" s="108"/>
      <c r="AK97" s="108"/>
      <c r="AL97" s="108"/>
      <c r="AM97" s="108"/>
      <c r="AN97" s="108"/>
      <c r="AO97" s="108"/>
      <c r="AP97" s="108"/>
      <c r="AQ97" s="108"/>
      <c r="AR97" s="108"/>
      <c r="AS97" s="108"/>
      <c r="AT97" s="108"/>
      <c r="AU97" s="108"/>
      <c r="AV97" s="108"/>
      <c r="AW97" s="108"/>
      <c r="AX97" s="108"/>
      <c r="AY97" s="108"/>
      <c r="AZ97" s="108"/>
      <c r="BA97" s="108"/>
      <c r="BB97" s="108"/>
      <c r="BC97" s="108"/>
      <c r="BD97" s="108"/>
      <c r="BE97" s="108"/>
      <c r="BF97" s="108"/>
    </row>
    <row r="98" spans="27:58" s="1" customFormat="1" x14ac:dyDescent="0.25">
      <c r="AA98" s="108"/>
      <c r="AB98" s="108"/>
      <c r="AC98" s="108"/>
      <c r="AD98" s="108"/>
      <c r="AE98" s="108"/>
      <c r="AF98" s="108"/>
      <c r="AG98" s="108"/>
      <c r="AH98" s="108"/>
      <c r="AI98" s="108"/>
      <c r="AJ98" s="108"/>
      <c r="AK98" s="108"/>
      <c r="AL98" s="108"/>
      <c r="AM98" s="108"/>
      <c r="AN98" s="108"/>
      <c r="AO98" s="108"/>
      <c r="AP98" s="108"/>
      <c r="AQ98" s="108"/>
      <c r="AR98" s="108"/>
      <c r="AS98" s="108"/>
      <c r="AT98" s="108"/>
      <c r="AU98" s="108"/>
      <c r="AV98" s="108"/>
      <c r="AW98" s="108"/>
      <c r="AX98" s="108"/>
      <c r="AY98" s="108"/>
      <c r="AZ98" s="108"/>
      <c r="BA98" s="108"/>
      <c r="BB98" s="108"/>
      <c r="BC98" s="108"/>
      <c r="BD98" s="108"/>
      <c r="BE98" s="108"/>
      <c r="BF98" s="108"/>
    </row>
    <row r="99" spans="27:58" s="1" customFormat="1" x14ac:dyDescent="0.25">
      <c r="AA99" s="108"/>
      <c r="AB99" s="108"/>
      <c r="AC99" s="108"/>
      <c r="AD99" s="108"/>
      <c r="AE99" s="108"/>
      <c r="AF99" s="108"/>
      <c r="AG99" s="108"/>
      <c r="AH99" s="108"/>
      <c r="AI99" s="108"/>
      <c r="AJ99" s="108"/>
      <c r="AK99" s="108"/>
      <c r="AL99" s="108"/>
      <c r="AM99" s="108"/>
      <c r="AN99" s="108"/>
      <c r="AO99" s="108"/>
      <c r="AP99" s="108"/>
      <c r="AQ99" s="108"/>
      <c r="AR99" s="108"/>
      <c r="AS99" s="108"/>
      <c r="AT99" s="108"/>
      <c r="AU99" s="108"/>
      <c r="AV99" s="108"/>
      <c r="AW99" s="108"/>
      <c r="AX99" s="108"/>
      <c r="AY99" s="108"/>
      <c r="AZ99" s="108"/>
      <c r="BA99" s="108"/>
      <c r="BB99" s="108"/>
      <c r="BC99" s="108"/>
      <c r="BD99" s="108"/>
      <c r="BE99" s="108"/>
      <c r="BF99" s="108"/>
    </row>
    <row r="100" spans="27:58" s="1" customFormat="1" x14ac:dyDescent="0.25">
      <c r="AA100" s="108"/>
      <c r="AB100" s="108"/>
      <c r="AC100" s="108"/>
      <c r="AD100" s="108"/>
      <c r="AE100" s="108"/>
      <c r="AF100" s="108"/>
      <c r="AG100" s="108"/>
      <c r="AH100" s="108"/>
      <c r="AI100" s="108"/>
      <c r="AJ100" s="108"/>
      <c r="AK100" s="108"/>
      <c r="AL100" s="108"/>
      <c r="AM100" s="108"/>
      <c r="AN100" s="108"/>
      <c r="AO100" s="108"/>
      <c r="AP100" s="108"/>
      <c r="AQ100" s="108"/>
      <c r="AR100" s="108"/>
      <c r="AS100" s="108"/>
      <c r="AT100" s="108"/>
      <c r="AU100" s="108"/>
      <c r="AV100" s="108"/>
      <c r="AW100" s="108"/>
      <c r="AX100" s="108"/>
      <c r="AY100" s="108"/>
      <c r="AZ100" s="108"/>
      <c r="BA100" s="108"/>
      <c r="BB100" s="108"/>
      <c r="BC100" s="108"/>
      <c r="BD100" s="108"/>
      <c r="BE100" s="108"/>
      <c r="BF100" s="108"/>
    </row>
    <row r="101" spans="27:58" s="1" customFormat="1" x14ac:dyDescent="0.25">
      <c r="AA101" s="108"/>
      <c r="AB101" s="108"/>
      <c r="AC101" s="108"/>
      <c r="AD101" s="108"/>
      <c r="AE101" s="108"/>
      <c r="AF101" s="108"/>
      <c r="AG101" s="108"/>
      <c r="AH101" s="108"/>
      <c r="AI101" s="108"/>
      <c r="AJ101" s="108"/>
      <c r="AK101" s="108"/>
      <c r="AL101" s="108"/>
      <c r="AM101" s="108"/>
      <c r="AN101" s="108"/>
      <c r="AO101" s="108"/>
      <c r="AP101" s="108"/>
      <c r="AQ101" s="108"/>
      <c r="AR101" s="108"/>
      <c r="AS101" s="108"/>
      <c r="AT101" s="108"/>
      <c r="AU101" s="108"/>
      <c r="AV101" s="108"/>
      <c r="AW101" s="108"/>
      <c r="AX101" s="108"/>
      <c r="AY101" s="108"/>
      <c r="AZ101" s="108"/>
      <c r="BA101" s="108"/>
      <c r="BB101" s="108"/>
      <c r="BC101" s="108"/>
      <c r="BD101" s="108"/>
      <c r="BE101" s="108"/>
      <c r="BF101" s="108"/>
    </row>
    <row r="102" spans="27:58" s="1" customFormat="1" x14ac:dyDescent="0.25">
      <c r="AA102" s="108"/>
      <c r="AB102" s="108"/>
      <c r="AC102" s="108"/>
      <c r="AD102" s="108"/>
      <c r="AE102" s="108"/>
      <c r="AF102" s="108"/>
      <c r="AG102" s="108"/>
      <c r="AH102" s="108"/>
      <c r="AI102" s="108"/>
      <c r="AJ102" s="108"/>
      <c r="AK102" s="108"/>
      <c r="AL102" s="108"/>
      <c r="AM102" s="108"/>
      <c r="AN102" s="108"/>
      <c r="AO102" s="108"/>
      <c r="AP102" s="108"/>
      <c r="AQ102" s="108"/>
      <c r="AR102" s="108"/>
      <c r="AS102" s="108"/>
      <c r="AT102" s="108"/>
      <c r="AU102" s="108"/>
      <c r="AV102" s="108"/>
      <c r="AW102" s="108"/>
      <c r="AX102" s="108"/>
      <c r="AY102" s="108"/>
      <c r="AZ102" s="108"/>
      <c r="BA102" s="108"/>
      <c r="BB102" s="108"/>
      <c r="BC102" s="108"/>
      <c r="BD102" s="108"/>
      <c r="BE102" s="108"/>
      <c r="BF102" s="108"/>
    </row>
    <row r="103" spans="27:58" s="1" customFormat="1" x14ac:dyDescent="0.25"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  <c r="AK103" s="108"/>
      <c r="AL103" s="108"/>
      <c r="AM103" s="108"/>
      <c r="AN103" s="108"/>
      <c r="AO103" s="108"/>
      <c r="AP103" s="108"/>
      <c r="AQ103" s="108"/>
      <c r="AR103" s="108"/>
      <c r="AS103" s="108"/>
      <c r="AT103" s="108"/>
      <c r="AU103" s="108"/>
      <c r="AV103" s="108"/>
      <c r="AW103" s="108"/>
      <c r="AX103" s="108"/>
      <c r="AY103" s="108"/>
      <c r="AZ103" s="108"/>
      <c r="BA103" s="108"/>
      <c r="BB103" s="108"/>
      <c r="BC103" s="108"/>
      <c r="BD103" s="108"/>
      <c r="BE103" s="108"/>
      <c r="BF103" s="108"/>
    </row>
    <row r="104" spans="27:58" s="1" customFormat="1" x14ac:dyDescent="0.25">
      <c r="AA104" s="108"/>
      <c r="AB104" s="108"/>
      <c r="AC104" s="108"/>
      <c r="AD104" s="108"/>
      <c r="AE104" s="108"/>
      <c r="AF104" s="108"/>
      <c r="AG104" s="108"/>
      <c r="AH104" s="108"/>
      <c r="AI104" s="108"/>
      <c r="AJ104" s="108"/>
      <c r="AK104" s="108"/>
      <c r="AL104" s="108"/>
      <c r="AM104" s="108"/>
      <c r="AN104" s="108"/>
      <c r="AO104" s="108"/>
      <c r="AP104" s="108"/>
      <c r="AQ104" s="108"/>
      <c r="AR104" s="108"/>
      <c r="AS104" s="108"/>
      <c r="AT104" s="108"/>
      <c r="AU104" s="108"/>
      <c r="AV104" s="108"/>
      <c r="AW104" s="108"/>
      <c r="AX104" s="108"/>
      <c r="AY104" s="108"/>
      <c r="AZ104" s="108"/>
      <c r="BA104" s="108"/>
      <c r="BB104" s="108"/>
      <c r="BC104" s="108"/>
      <c r="BD104" s="108"/>
      <c r="BE104" s="108"/>
      <c r="BF104" s="108"/>
    </row>
    <row r="105" spans="27:58" s="1" customFormat="1" x14ac:dyDescent="0.25">
      <c r="AA105" s="108"/>
      <c r="AB105" s="108"/>
      <c r="AC105" s="108"/>
      <c r="AD105" s="108"/>
      <c r="AE105" s="108"/>
      <c r="AF105" s="108"/>
      <c r="AG105" s="108"/>
      <c r="AH105" s="108"/>
      <c r="AI105" s="108"/>
      <c r="AJ105" s="108"/>
      <c r="AK105" s="108"/>
      <c r="AL105" s="108"/>
      <c r="AM105" s="108"/>
      <c r="AN105" s="108"/>
      <c r="AO105" s="108"/>
      <c r="AP105" s="108"/>
      <c r="AQ105" s="108"/>
      <c r="AR105" s="108"/>
      <c r="AS105" s="108"/>
      <c r="AT105" s="108"/>
      <c r="AU105" s="108"/>
      <c r="AV105" s="108"/>
      <c r="AW105" s="108"/>
      <c r="AX105" s="108"/>
      <c r="AY105" s="108"/>
      <c r="AZ105" s="108"/>
      <c r="BA105" s="108"/>
      <c r="BB105" s="108"/>
      <c r="BC105" s="108"/>
      <c r="BD105" s="108"/>
      <c r="BE105" s="108"/>
      <c r="BF105" s="108"/>
    </row>
    <row r="106" spans="27:58" s="1" customFormat="1" x14ac:dyDescent="0.25">
      <c r="AA106" s="108"/>
      <c r="AB106" s="108"/>
      <c r="AC106" s="108"/>
      <c r="AD106" s="108"/>
      <c r="AE106" s="108"/>
      <c r="AF106" s="108"/>
      <c r="AG106" s="108"/>
      <c r="AH106" s="108"/>
      <c r="AI106" s="108"/>
      <c r="AJ106" s="108"/>
      <c r="AK106" s="108"/>
      <c r="AL106" s="108"/>
      <c r="AM106" s="108"/>
      <c r="AN106" s="108"/>
      <c r="AO106" s="108"/>
      <c r="AP106" s="108"/>
      <c r="AQ106" s="108"/>
      <c r="AR106" s="108"/>
      <c r="AS106" s="108"/>
      <c r="AT106" s="108"/>
      <c r="AU106" s="108"/>
      <c r="AV106" s="108"/>
      <c r="AW106" s="108"/>
      <c r="AX106" s="108"/>
      <c r="AY106" s="108"/>
      <c r="AZ106" s="108"/>
      <c r="BA106" s="108"/>
      <c r="BB106" s="108"/>
      <c r="BC106" s="108"/>
      <c r="BD106" s="108"/>
      <c r="BE106" s="108"/>
      <c r="BF106" s="108"/>
    </row>
    <row r="107" spans="27:58" s="1" customFormat="1" x14ac:dyDescent="0.25">
      <c r="AA107" s="108"/>
      <c r="AB107" s="108"/>
      <c r="AC107" s="108"/>
      <c r="AD107" s="108"/>
      <c r="AE107" s="108"/>
      <c r="AF107" s="108"/>
      <c r="AG107" s="108"/>
      <c r="AH107" s="108"/>
      <c r="AI107" s="108"/>
      <c r="AJ107" s="108"/>
      <c r="AK107" s="108"/>
      <c r="AL107" s="108"/>
      <c r="AM107" s="108"/>
      <c r="AN107" s="108"/>
      <c r="AO107" s="108"/>
      <c r="AP107" s="108"/>
      <c r="AQ107" s="108"/>
      <c r="AR107" s="108"/>
      <c r="AS107" s="108"/>
      <c r="AT107" s="108"/>
      <c r="AU107" s="108"/>
      <c r="AV107" s="108"/>
      <c r="AW107" s="108"/>
      <c r="AX107" s="108"/>
      <c r="AY107" s="108"/>
      <c r="AZ107" s="108"/>
      <c r="BA107" s="108"/>
      <c r="BB107" s="108"/>
      <c r="BC107" s="108"/>
      <c r="BD107" s="108"/>
      <c r="BE107" s="108"/>
      <c r="BF107" s="108"/>
    </row>
    <row r="108" spans="27:58" s="1" customFormat="1" x14ac:dyDescent="0.25">
      <c r="AA108" s="108"/>
      <c r="AB108" s="108"/>
      <c r="AC108" s="108"/>
      <c r="AD108" s="108"/>
      <c r="AE108" s="108"/>
      <c r="AF108" s="108"/>
      <c r="AG108" s="108"/>
      <c r="AH108" s="108"/>
      <c r="AI108" s="108"/>
      <c r="AJ108" s="108"/>
      <c r="AK108" s="108"/>
      <c r="AL108" s="108"/>
      <c r="AM108" s="108"/>
      <c r="AN108" s="108"/>
      <c r="AO108" s="108"/>
      <c r="AP108" s="108"/>
      <c r="AQ108" s="108"/>
      <c r="AR108" s="108"/>
      <c r="AS108" s="108"/>
      <c r="AT108" s="108"/>
      <c r="AU108" s="108"/>
      <c r="AV108" s="108"/>
      <c r="AW108" s="108"/>
      <c r="AX108" s="108"/>
      <c r="AY108" s="108"/>
      <c r="AZ108" s="108"/>
      <c r="BA108" s="108"/>
      <c r="BB108" s="108"/>
      <c r="BC108" s="108"/>
      <c r="BD108" s="108"/>
      <c r="BE108" s="108"/>
      <c r="BF108" s="108"/>
    </row>
    <row r="109" spans="27:58" s="1" customFormat="1" x14ac:dyDescent="0.25">
      <c r="AA109" s="108"/>
      <c r="AB109" s="108"/>
      <c r="AC109" s="108"/>
      <c r="AD109" s="108"/>
      <c r="AE109" s="108"/>
      <c r="AF109" s="108"/>
      <c r="AG109" s="108"/>
      <c r="AH109" s="108"/>
      <c r="AI109" s="108"/>
      <c r="AJ109" s="108"/>
      <c r="AK109" s="108"/>
      <c r="AL109" s="108"/>
      <c r="AM109" s="108"/>
      <c r="AN109" s="108"/>
      <c r="AO109" s="108"/>
      <c r="AP109" s="108"/>
      <c r="AQ109" s="108"/>
      <c r="AR109" s="108"/>
      <c r="AS109" s="108"/>
      <c r="AT109" s="108"/>
      <c r="AU109" s="108"/>
      <c r="AV109" s="108"/>
      <c r="AW109" s="108"/>
      <c r="AX109" s="108"/>
      <c r="AY109" s="108"/>
      <c r="AZ109" s="108"/>
      <c r="BA109" s="108"/>
      <c r="BB109" s="108"/>
      <c r="BC109" s="108"/>
      <c r="BD109" s="108"/>
      <c r="BE109" s="108"/>
      <c r="BF109" s="108"/>
    </row>
    <row r="110" spans="27:58" s="1" customFormat="1" x14ac:dyDescent="0.25">
      <c r="AA110" s="108"/>
      <c r="AB110" s="108"/>
      <c r="AC110" s="108"/>
      <c r="AD110" s="108"/>
      <c r="AE110" s="108"/>
      <c r="AF110" s="108"/>
      <c r="AG110" s="108"/>
      <c r="AH110" s="108"/>
      <c r="AI110" s="108"/>
      <c r="AJ110" s="108"/>
      <c r="AK110" s="108"/>
      <c r="AL110" s="108"/>
      <c r="AM110" s="108"/>
      <c r="AN110" s="108"/>
      <c r="AO110" s="108"/>
      <c r="AP110" s="108"/>
      <c r="AQ110" s="108"/>
      <c r="AR110" s="108"/>
      <c r="AS110" s="108"/>
      <c r="AT110" s="108"/>
      <c r="AU110" s="108"/>
      <c r="AV110" s="108"/>
      <c r="AW110" s="108"/>
      <c r="AX110" s="108"/>
      <c r="AY110" s="108"/>
      <c r="AZ110" s="108"/>
      <c r="BA110" s="108"/>
      <c r="BB110" s="108"/>
      <c r="BC110" s="108"/>
      <c r="BD110" s="108"/>
      <c r="BE110" s="108"/>
      <c r="BF110" s="108"/>
    </row>
    <row r="111" spans="27:58" s="1" customFormat="1" x14ac:dyDescent="0.25">
      <c r="AA111" s="108"/>
      <c r="AB111" s="108"/>
      <c r="AC111" s="108"/>
      <c r="AD111" s="108"/>
      <c r="AE111" s="108"/>
      <c r="AF111" s="108"/>
      <c r="AG111" s="108"/>
      <c r="AH111" s="108"/>
      <c r="AI111" s="108"/>
      <c r="AJ111" s="108"/>
      <c r="AK111" s="108"/>
      <c r="AL111" s="108"/>
      <c r="AM111" s="108"/>
      <c r="AN111" s="108"/>
      <c r="AO111" s="108"/>
      <c r="AP111" s="108"/>
      <c r="AQ111" s="108"/>
      <c r="AR111" s="108"/>
      <c r="AS111" s="108"/>
      <c r="AT111" s="108"/>
      <c r="AU111" s="108"/>
      <c r="AV111" s="108"/>
      <c r="AW111" s="108"/>
      <c r="AX111" s="108"/>
      <c r="AY111" s="108"/>
      <c r="AZ111" s="108"/>
      <c r="BA111" s="108"/>
      <c r="BB111" s="108"/>
      <c r="BC111" s="108"/>
      <c r="BD111" s="108"/>
      <c r="BE111" s="108"/>
      <c r="BF111" s="108"/>
    </row>
    <row r="112" spans="27:58" s="1" customFormat="1" x14ac:dyDescent="0.25">
      <c r="AA112" s="108"/>
      <c r="AB112" s="108"/>
      <c r="AC112" s="108"/>
      <c r="AD112" s="108"/>
      <c r="AE112" s="108"/>
      <c r="AF112" s="108"/>
      <c r="AG112" s="108"/>
      <c r="AH112" s="108"/>
      <c r="AI112" s="108"/>
      <c r="AJ112" s="108"/>
      <c r="AK112" s="108"/>
      <c r="AL112" s="108"/>
      <c r="AM112" s="108"/>
      <c r="AN112" s="108"/>
      <c r="AO112" s="108"/>
      <c r="AP112" s="108"/>
      <c r="AQ112" s="108"/>
      <c r="AR112" s="108"/>
      <c r="AS112" s="108"/>
      <c r="AT112" s="108"/>
      <c r="AU112" s="108"/>
      <c r="AV112" s="108"/>
      <c r="AW112" s="108"/>
      <c r="AX112" s="108"/>
      <c r="AY112" s="108"/>
      <c r="AZ112" s="108"/>
      <c r="BA112" s="108"/>
      <c r="BB112" s="108"/>
      <c r="BC112" s="108"/>
      <c r="BD112" s="108"/>
      <c r="BE112" s="108"/>
      <c r="BF112" s="108"/>
    </row>
    <row r="113" spans="27:58" s="1" customFormat="1" x14ac:dyDescent="0.25">
      <c r="AA113" s="108"/>
      <c r="AB113" s="108"/>
      <c r="AC113" s="108"/>
      <c r="AD113" s="108"/>
      <c r="AE113" s="108"/>
      <c r="AF113" s="108"/>
      <c r="AG113" s="108"/>
      <c r="AH113" s="108"/>
      <c r="AI113" s="108"/>
      <c r="AJ113" s="108"/>
      <c r="AK113" s="108"/>
      <c r="AL113" s="108"/>
      <c r="AM113" s="108"/>
      <c r="AN113" s="108"/>
      <c r="AO113" s="108"/>
      <c r="AP113" s="108"/>
      <c r="AQ113" s="108"/>
      <c r="AR113" s="108"/>
      <c r="AS113" s="108"/>
      <c r="AT113" s="108"/>
      <c r="AU113" s="108"/>
      <c r="AV113" s="108"/>
      <c r="AW113" s="108"/>
      <c r="AX113" s="108"/>
      <c r="AY113" s="108"/>
      <c r="AZ113" s="108"/>
      <c r="BA113" s="108"/>
      <c r="BB113" s="108"/>
      <c r="BC113" s="108"/>
      <c r="BD113" s="108"/>
      <c r="BE113" s="108"/>
      <c r="BF113" s="108"/>
    </row>
    <row r="114" spans="27:58" s="1" customFormat="1" x14ac:dyDescent="0.25">
      <c r="AA114" s="108"/>
      <c r="AB114" s="108"/>
      <c r="AC114" s="108"/>
      <c r="AD114" s="108"/>
      <c r="AE114" s="108"/>
      <c r="AF114" s="108"/>
      <c r="AG114" s="108"/>
      <c r="AH114" s="108"/>
      <c r="AI114" s="108"/>
      <c r="AJ114" s="108"/>
      <c r="AK114" s="108"/>
      <c r="AL114" s="108"/>
      <c r="AM114" s="108"/>
      <c r="AN114" s="108"/>
      <c r="AO114" s="108"/>
      <c r="AP114" s="108"/>
      <c r="AQ114" s="108"/>
      <c r="AR114" s="108"/>
      <c r="AS114" s="108"/>
      <c r="AT114" s="108"/>
      <c r="AU114" s="108"/>
      <c r="AV114" s="108"/>
      <c r="AW114" s="108"/>
      <c r="AX114" s="108"/>
      <c r="AY114" s="108"/>
      <c r="AZ114" s="108"/>
      <c r="BA114" s="108"/>
      <c r="BB114" s="108"/>
      <c r="BC114" s="108"/>
      <c r="BD114" s="108"/>
      <c r="BE114" s="108"/>
      <c r="BF114" s="108"/>
    </row>
    <row r="115" spans="27:58" s="1" customFormat="1" x14ac:dyDescent="0.25">
      <c r="AA115" s="108"/>
      <c r="AB115" s="108"/>
      <c r="AC115" s="108"/>
      <c r="AD115" s="108"/>
      <c r="AE115" s="108"/>
      <c r="AF115" s="108"/>
      <c r="AG115" s="108"/>
      <c r="AH115" s="108"/>
      <c r="AI115" s="108"/>
      <c r="AJ115" s="108"/>
      <c r="AK115" s="108"/>
      <c r="AL115" s="108"/>
      <c r="AM115" s="108"/>
      <c r="AN115" s="108"/>
      <c r="AO115" s="108"/>
      <c r="AP115" s="108"/>
      <c r="AQ115" s="108"/>
      <c r="AR115" s="108"/>
      <c r="AS115" s="108"/>
      <c r="AT115" s="108"/>
      <c r="AU115" s="108"/>
      <c r="AV115" s="108"/>
      <c r="AW115" s="108"/>
      <c r="AX115" s="108"/>
      <c r="AY115" s="108"/>
      <c r="AZ115" s="108"/>
      <c r="BA115" s="108"/>
      <c r="BB115" s="108"/>
      <c r="BC115" s="108"/>
      <c r="BD115" s="108"/>
      <c r="BE115" s="108"/>
      <c r="BF115" s="108"/>
    </row>
    <row r="116" spans="27:58" s="1" customFormat="1" x14ac:dyDescent="0.25">
      <c r="AA116" s="108"/>
      <c r="AB116" s="108"/>
      <c r="AC116" s="108"/>
      <c r="AD116" s="108"/>
      <c r="AE116" s="108"/>
      <c r="AF116" s="108"/>
      <c r="AG116" s="108"/>
      <c r="AH116" s="108"/>
      <c r="AI116" s="108"/>
      <c r="AJ116" s="108"/>
      <c r="AK116" s="108"/>
      <c r="AL116" s="108"/>
      <c r="AM116" s="108"/>
      <c r="AN116" s="108"/>
      <c r="AO116" s="108"/>
      <c r="AP116" s="108"/>
      <c r="AQ116" s="108"/>
      <c r="AR116" s="108"/>
      <c r="AS116" s="108"/>
      <c r="AT116" s="108"/>
      <c r="AU116" s="108"/>
      <c r="AV116" s="108"/>
      <c r="AW116" s="108"/>
      <c r="AX116" s="108"/>
      <c r="AY116" s="108"/>
      <c r="AZ116" s="108"/>
      <c r="BA116" s="108"/>
      <c r="BB116" s="108"/>
      <c r="BC116" s="108"/>
      <c r="BD116" s="108"/>
      <c r="BE116" s="108"/>
      <c r="BF116" s="108"/>
    </row>
    <row r="117" spans="27:58" s="1" customFormat="1" x14ac:dyDescent="0.25">
      <c r="AA117" s="108"/>
      <c r="AB117" s="108"/>
      <c r="AC117" s="108"/>
      <c r="AD117" s="108"/>
      <c r="AE117" s="108"/>
      <c r="AF117" s="108"/>
      <c r="AG117" s="108"/>
      <c r="AH117" s="108"/>
      <c r="AI117" s="108"/>
      <c r="AJ117" s="108"/>
      <c r="AK117" s="108"/>
      <c r="AL117" s="108"/>
      <c r="AM117" s="108"/>
      <c r="AN117" s="108"/>
      <c r="AO117" s="108"/>
      <c r="AP117" s="108"/>
      <c r="AQ117" s="108"/>
      <c r="AR117" s="108"/>
      <c r="AS117" s="108"/>
      <c r="AT117" s="108"/>
      <c r="AU117" s="108"/>
      <c r="AV117" s="108"/>
      <c r="AW117" s="108"/>
      <c r="AX117" s="108"/>
      <c r="AY117" s="108"/>
      <c r="AZ117" s="108"/>
      <c r="BA117" s="108"/>
      <c r="BB117" s="108"/>
      <c r="BC117" s="108"/>
      <c r="BD117" s="108"/>
      <c r="BE117" s="108"/>
      <c r="BF117" s="108"/>
    </row>
    <row r="118" spans="27:58" s="1" customFormat="1" x14ac:dyDescent="0.25">
      <c r="AA118" s="108"/>
      <c r="AB118" s="108"/>
      <c r="AC118" s="108"/>
      <c r="AD118" s="108"/>
      <c r="AE118" s="108"/>
      <c r="AF118" s="108"/>
      <c r="AG118" s="108"/>
      <c r="AH118" s="108"/>
      <c r="AI118" s="108"/>
      <c r="AJ118" s="108"/>
      <c r="AK118" s="108"/>
      <c r="AL118" s="108"/>
      <c r="AM118" s="108"/>
      <c r="AN118" s="108"/>
      <c r="AO118" s="108"/>
      <c r="AP118" s="108"/>
      <c r="AQ118" s="108"/>
      <c r="AR118" s="108"/>
      <c r="AS118" s="108"/>
      <c r="AT118" s="108"/>
      <c r="AU118" s="108"/>
      <c r="AV118" s="108"/>
      <c r="AW118" s="108"/>
      <c r="AX118" s="108"/>
      <c r="AY118" s="108"/>
      <c r="AZ118" s="108"/>
      <c r="BA118" s="108"/>
      <c r="BB118" s="108"/>
      <c r="BC118" s="108"/>
      <c r="BD118" s="108"/>
      <c r="BE118" s="108"/>
      <c r="BF118" s="108"/>
    </row>
    <row r="119" spans="27:58" s="1" customFormat="1" x14ac:dyDescent="0.25">
      <c r="AA119" s="108"/>
      <c r="AB119" s="108"/>
      <c r="AC119" s="108"/>
      <c r="AD119" s="108"/>
      <c r="AE119" s="108"/>
      <c r="AF119" s="108"/>
      <c r="AG119" s="108"/>
      <c r="AH119" s="108"/>
      <c r="AI119" s="108"/>
      <c r="AJ119" s="108"/>
      <c r="AK119" s="108"/>
      <c r="AL119" s="108"/>
      <c r="AM119" s="108"/>
      <c r="AN119" s="108"/>
      <c r="AO119" s="108"/>
      <c r="AP119" s="108"/>
      <c r="AQ119" s="108"/>
      <c r="AR119" s="108"/>
      <c r="AS119" s="108"/>
      <c r="AT119" s="108"/>
      <c r="AU119" s="108"/>
      <c r="AV119" s="108"/>
      <c r="AW119" s="108"/>
      <c r="AX119" s="108"/>
      <c r="AY119" s="108"/>
      <c r="AZ119" s="108"/>
      <c r="BA119" s="108"/>
      <c r="BB119" s="108"/>
      <c r="BC119" s="108"/>
      <c r="BD119" s="108"/>
      <c r="BE119" s="108"/>
      <c r="BF119" s="108"/>
    </row>
    <row r="120" spans="27:58" s="1" customFormat="1" x14ac:dyDescent="0.25">
      <c r="AA120" s="108"/>
      <c r="AB120" s="108"/>
      <c r="AC120" s="108"/>
      <c r="AD120" s="108"/>
      <c r="AE120" s="108"/>
      <c r="AF120" s="108"/>
      <c r="AG120" s="108"/>
      <c r="AH120" s="108"/>
      <c r="AI120" s="108"/>
      <c r="AJ120" s="108"/>
      <c r="AK120" s="108"/>
      <c r="AL120" s="108"/>
      <c r="AM120" s="108"/>
      <c r="AN120" s="108"/>
      <c r="AO120" s="108"/>
      <c r="AP120" s="108"/>
      <c r="AQ120" s="108"/>
      <c r="AR120" s="108"/>
      <c r="AS120" s="108"/>
      <c r="AT120" s="108"/>
      <c r="AU120" s="108"/>
      <c r="AV120" s="108"/>
      <c r="AW120" s="108"/>
      <c r="AX120" s="108"/>
      <c r="AY120" s="108"/>
      <c r="AZ120" s="108"/>
      <c r="BA120" s="108"/>
      <c r="BB120" s="108"/>
      <c r="BC120" s="108"/>
      <c r="BD120" s="108"/>
      <c r="BE120" s="108"/>
      <c r="BF120" s="108"/>
    </row>
    <row r="121" spans="27:58" s="1" customFormat="1" x14ac:dyDescent="0.25"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8"/>
      <c r="AP121" s="108"/>
      <c r="AQ121" s="108"/>
      <c r="AR121" s="108"/>
      <c r="AS121" s="108"/>
      <c r="AT121" s="108"/>
      <c r="AU121" s="108"/>
      <c r="AV121" s="108"/>
      <c r="AW121" s="108"/>
      <c r="AX121" s="108"/>
      <c r="AY121" s="108"/>
      <c r="AZ121" s="108"/>
      <c r="BA121" s="108"/>
      <c r="BB121" s="108"/>
      <c r="BC121" s="108"/>
      <c r="BD121" s="108"/>
      <c r="BE121" s="108"/>
      <c r="BF121" s="108"/>
    </row>
    <row r="122" spans="27:58" s="1" customFormat="1" x14ac:dyDescent="0.25">
      <c r="AA122" s="108"/>
      <c r="AB122" s="108"/>
      <c r="AC122" s="108"/>
      <c r="AD122" s="108"/>
      <c r="AE122" s="108"/>
      <c r="AF122" s="108"/>
      <c r="AG122" s="108"/>
      <c r="AH122" s="108"/>
      <c r="AI122" s="108"/>
      <c r="AJ122" s="108"/>
      <c r="AK122" s="108"/>
      <c r="AL122" s="108"/>
      <c r="AM122" s="108"/>
      <c r="AN122" s="108"/>
      <c r="AO122" s="108"/>
      <c r="AP122" s="108"/>
      <c r="AQ122" s="108"/>
      <c r="AR122" s="108"/>
      <c r="AS122" s="108"/>
      <c r="AT122" s="108"/>
      <c r="AU122" s="108"/>
      <c r="AV122" s="108"/>
      <c r="AW122" s="108"/>
      <c r="AX122" s="108"/>
      <c r="AY122" s="108"/>
      <c r="AZ122" s="108"/>
      <c r="BA122" s="108"/>
      <c r="BB122" s="108"/>
      <c r="BC122" s="108"/>
      <c r="BD122" s="108"/>
      <c r="BE122" s="108"/>
      <c r="BF122" s="108"/>
    </row>
    <row r="123" spans="27:58" s="1" customFormat="1" x14ac:dyDescent="0.25">
      <c r="AA123" s="108"/>
      <c r="AB123" s="108"/>
      <c r="AC123" s="108"/>
      <c r="AD123" s="108"/>
      <c r="AE123" s="108"/>
      <c r="AF123" s="108"/>
      <c r="AG123" s="108"/>
      <c r="AH123" s="108"/>
      <c r="AI123" s="108"/>
      <c r="AJ123" s="108"/>
      <c r="AK123" s="108"/>
      <c r="AL123" s="108"/>
      <c r="AM123" s="108"/>
      <c r="AN123" s="108"/>
      <c r="AO123" s="108"/>
      <c r="AP123" s="108"/>
      <c r="AQ123" s="108"/>
      <c r="AR123" s="108"/>
      <c r="AS123" s="108"/>
      <c r="AT123" s="108"/>
      <c r="AU123" s="108"/>
      <c r="AV123" s="108"/>
      <c r="AW123" s="108"/>
      <c r="AX123" s="108"/>
      <c r="AY123" s="108"/>
      <c r="AZ123" s="108"/>
      <c r="BA123" s="108"/>
      <c r="BB123" s="108"/>
      <c r="BC123" s="108"/>
      <c r="BD123" s="108"/>
      <c r="BE123" s="108"/>
      <c r="BF123" s="108"/>
    </row>
    <row r="124" spans="27:58" s="1" customFormat="1" x14ac:dyDescent="0.25">
      <c r="AA124" s="108"/>
      <c r="AB124" s="108"/>
      <c r="AC124" s="108"/>
      <c r="AD124" s="108"/>
      <c r="AE124" s="108"/>
      <c r="AF124" s="108"/>
      <c r="AG124" s="108"/>
      <c r="AH124" s="108"/>
      <c r="AI124" s="108"/>
      <c r="AJ124" s="108"/>
      <c r="AK124" s="108"/>
      <c r="AL124" s="108"/>
      <c r="AM124" s="108"/>
      <c r="AN124" s="108"/>
      <c r="AO124" s="108"/>
      <c r="AP124" s="108"/>
      <c r="AQ124" s="108"/>
      <c r="AR124" s="108"/>
      <c r="AS124" s="108"/>
      <c r="AT124" s="108"/>
      <c r="AU124" s="108"/>
      <c r="AV124" s="108"/>
      <c r="AW124" s="108"/>
      <c r="AX124" s="108"/>
      <c r="AY124" s="108"/>
      <c r="AZ124" s="108"/>
      <c r="BA124" s="108"/>
      <c r="BB124" s="108"/>
      <c r="BC124" s="108"/>
      <c r="BD124" s="108"/>
      <c r="BE124" s="108"/>
      <c r="BF124" s="108"/>
    </row>
    <row r="125" spans="27:58" s="1" customFormat="1" x14ac:dyDescent="0.25">
      <c r="AA125" s="108"/>
      <c r="AB125" s="108"/>
      <c r="AC125" s="108"/>
      <c r="AD125" s="108"/>
      <c r="AE125" s="108"/>
      <c r="AF125" s="108"/>
      <c r="AG125" s="108"/>
      <c r="AH125" s="108"/>
      <c r="AI125" s="108"/>
      <c r="AJ125" s="108"/>
      <c r="AK125" s="108"/>
      <c r="AL125" s="108"/>
      <c r="AM125" s="108"/>
      <c r="AN125" s="108"/>
      <c r="AO125" s="108"/>
      <c r="AP125" s="108"/>
      <c r="AQ125" s="108"/>
      <c r="AR125" s="108"/>
      <c r="AS125" s="108"/>
      <c r="AT125" s="108"/>
      <c r="AU125" s="108"/>
      <c r="AV125" s="108"/>
      <c r="AW125" s="108"/>
      <c r="AX125" s="108"/>
      <c r="AY125" s="108"/>
      <c r="AZ125" s="108"/>
      <c r="BA125" s="108"/>
      <c r="BB125" s="108"/>
      <c r="BC125" s="108"/>
      <c r="BD125" s="108"/>
      <c r="BE125" s="108"/>
      <c r="BF125" s="108"/>
    </row>
    <row r="126" spans="27:58" s="1" customFormat="1" x14ac:dyDescent="0.25">
      <c r="AA126" s="108"/>
      <c r="AB126" s="108"/>
      <c r="AC126" s="108"/>
      <c r="AD126" s="108"/>
      <c r="AE126" s="108"/>
      <c r="AF126" s="108"/>
      <c r="AG126" s="108"/>
      <c r="AH126" s="108"/>
      <c r="AI126" s="108"/>
      <c r="AJ126" s="108"/>
      <c r="AK126" s="108"/>
      <c r="AL126" s="108"/>
      <c r="AM126" s="108"/>
      <c r="AN126" s="108"/>
      <c r="AO126" s="108"/>
      <c r="AP126" s="108"/>
      <c r="AQ126" s="108"/>
      <c r="AR126" s="108"/>
      <c r="AS126" s="108"/>
      <c r="AT126" s="108"/>
      <c r="AU126" s="108"/>
      <c r="AV126" s="108"/>
      <c r="AW126" s="108"/>
      <c r="AX126" s="108"/>
      <c r="AY126" s="108"/>
      <c r="AZ126" s="108"/>
      <c r="BA126" s="108"/>
      <c r="BB126" s="108"/>
      <c r="BC126" s="108"/>
      <c r="BD126" s="108"/>
      <c r="BE126" s="108"/>
      <c r="BF126" s="108"/>
    </row>
    <row r="127" spans="27:58" s="1" customFormat="1" x14ac:dyDescent="0.25">
      <c r="AA127" s="108"/>
      <c r="AB127" s="108"/>
      <c r="AC127" s="108"/>
      <c r="AD127" s="108"/>
      <c r="AE127" s="108"/>
      <c r="AF127" s="108"/>
      <c r="AG127" s="108"/>
      <c r="AH127" s="108"/>
      <c r="AI127" s="108"/>
      <c r="AJ127" s="108"/>
      <c r="AK127" s="108"/>
      <c r="AL127" s="108"/>
      <c r="AM127" s="108"/>
      <c r="AN127" s="108"/>
      <c r="AO127" s="108"/>
      <c r="AP127" s="108"/>
      <c r="AQ127" s="108"/>
      <c r="AR127" s="108"/>
      <c r="AS127" s="108"/>
      <c r="AT127" s="108"/>
      <c r="AU127" s="108"/>
      <c r="AV127" s="108"/>
      <c r="AW127" s="108"/>
      <c r="AX127" s="108"/>
      <c r="AY127" s="108"/>
      <c r="AZ127" s="108"/>
      <c r="BA127" s="108"/>
      <c r="BB127" s="108"/>
      <c r="BC127" s="108"/>
      <c r="BD127" s="108"/>
      <c r="BE127" s="108"/>
      <c r="BF127" s="108"/>
    </row>
    <row r="128" spans="27:58" s="1" customFormat="1" x14ac:dyDescent="0.25">
      <c r="AA128" s="108"/>
      <c r="AB128" s="108"/>
      <c r="AC128" s="108"/>
      <c r="AD128" s="108"/>
      <c r="AE128" s="108"/>
      <c r="AF128" s="108"/>
      <c r="AG128" s="108"/>
      <c r="AH128" s="108"/>
      <c r="AI128" s="108"/>
      <c r="AJ128" s="108"/>
      <c r="AK128" s="108"/>
      <c r="AL128" s="108"/>
      <c r="AM128" s="108"/>
      <c r="AN128" s="108"/>
      <c r="AO128" s="108"/>
      <c r="AP128" s="108"/>
      <c r="AQ128" s="108"/>
      <c r="AR128" s="108"/>
      <c r="AS128" s="108"/>
      <c r="AT128" s="108"/>
      <c r="AU128" s="108"/>
      <c r="AV128" s="108"/>
      <c r="AW128" s="108"/>
      <c r="AX128" s="108"/>
      <c r="AY128" s="108"/>
      <c r="AZ128" s="108"/>
      <c r="BA128" s="108"/>
      <c r="BB128" s="108"/>
      <c r="BC128" s="108"/>
      <c r="BD128" s="108"/>
      <c r="BE128" s="108"/>
      <c r="BF128" s="108"/>
    </row>
    <row r="129" spans="27:58" s="1" customFormat="1" x14ac:dyDescent="0.25">
      <c r="AA129" s="108"/>
      <c r="AB129" s="108"/>
      <c r="AC129" s="108"/>
      <c r="AD129" s="108"/>
      <c r="AE129" s="108"/>
      <c r="AF129" s="108"/>
      <c r="AG129" s="108"/>
      <c r="AH129" s="108"/>
      <c r="AI129" s="108"/>
      <c r="AJ129" s="108"/>
      <c r="AK129" s="108"/>
      <c r="AL129" s="108"/>
      <c r="AM129" s="108"/>
      <c r="AN129" s="108"/>
      <c r="AO129" s="108"/>
      <c r="AP129" s="108"/>
      <c r="AQ129" s="108"/>
      <c r="AR129" s="108"/>
      <c r="AS129" s="108"/>
      <c r="AT129" s="108"/>
      <c r="AU129" s="108"/>
      <c r="AV129" s="108"/>
      <c r="AW129" s="108"/>
      <c r="AX129" s="108"/>
      <c r="AY129" s="108"/>
      <c r="AZ129" s="108"/>
      <c r="BA129" s="108"/>
      <c r="BB129" s="108"/>
      <c r="BC129" s="108"/>
      <c r="BD129" s="108"/>
      <c r="BE129" s="108"/>
      <c r="BF129" s="108"/>
    </row>
    <row r="130" spans="27:58" s="1" customFormat="1" x14ac:dyDescent="0.25">
      <c r="AA130" s="108"/>
      <c r="AB130" s="108"/>
      <c r="AC130" s="108"/>
      <c r="AD130" s="108"/>
      <c r="AE130" s="108"/>
      <c r="AF130" s="108"/>
      <c r="AG130" s="108"/>
      <c r="AH130" s="108"/>
      <c r="AI130" s="108"/>
      <c r="AJ130" s="108"/>
      <c r="AK130" s="108"/>
      <c r="AL130" s="108"/>
      <c r="AM130" s="108"/>
      <c r="AN130" s="108"/>
      <c r="AO130" s="108"/>
      <c r="AP130" s="108"/>
      <c r="AQ130" s="108"/>
      <c r="AR130" s="108"/>
      <c r="AS130" s="108"/>
      <c r="AT130" s="108"/>
      <c r="AU130" s="108"/>
      <c r="AV130" s="108"/>
      <c r="AW130" s="108"/>
      <c r="AX130" s="108"/>
      <c r="AY130" s="108"/>
      <c r="AZ130" s="108"/>
      <c r="BA130" s="108"/>
      <c r="BB130" s="108"/>
      <c r="BC130" s="108"/>
      <c r="BD130" s="108"/>
      <c r="BE130" s="108"/>
      <c r="BF130" s="108"/>
    </row>
    <row r="131" spans="27:58" s="1" customFormat="1" x14ac:dyDescent="0.25">
      <c r="AA131" s="108"/>
      <c r="AB131" s="108"/>
      <c r="AC131" s="108"/>
      <c r="AD131" s="108"/>
      <c r="AE131" s="108"/>
      <c r="AF131" s="108"/>
      <c r="AG131" s="108"/>
      <c r="AH131" s="108"/>
      <c r="AI131" s="108"/>
      <c r="AJ131" s="108"/>
      <c r="AK131" s="108"/>
      <c r="AL131" s="108"/>
      <c r="AM131" s="108"/>
      <c r="AN131" s="108"/>
      <c r="AO131" s="108"/>
      <c r="AP131" s="108"/>
      <c r="AQ131" s="108"/>
      <c r="AR131" s="108"/>
      <c r="AS131" s="108"/>
      <c r="AT131" s="108"/>
      <c r="AU131" s="108"/>
      <c r="AV131" s="108"/>
      <c r="AW131" s="108"/>
      <c r="AX131" s="108"/>
      <c r="AY131" s="108"/>
      <c r="AZ131" s="108"/>
      <c r="BA131" s="108"/>
      <c r="BB131" s="108"/>
      <c r="BC131" s="108"/>
      <c r="BD131" s="108"/>
      <c r="BE131" s="108"/>
      <c r="BF131" s="108"/>
    </row>
    <row r="132" spans="27:58" s="1" customFormat="1" x14ac:dyDescent="0.25">
      <c r="AA132" s="108"/>
      <c r="AB132" s="108"/>
      <c r="AC132" s="108"/>
      <c r="AD132" s="108"/>
      <c r="AE132" s="108"/>
      <c r="AF132" s="108"/>
      <c r="AG132" s="108"/>
      <c r="AH132" s="108"/>
      <c r="AI132" s="108"/>
      <c r="AJ132" s="108"/>
      <c r="AK132" s="108"/>
      <c r="AL132" s="108"/>
      <c r="AM132" s="108"/>
      <c r="AN132" s="108"/>
      <c r="AO132" s="108"/>
      <c r="AP132" s="108"/>
      <c r="AQ132" s="108"/>
      <c r="AR132" s="108"/>
      <c r="AS132" s="108"/>
      <c r="AT132" s="108"/>
      <c r="AU132" s="108"/>
      <c r="AV132" s="108"/>
      <c r="AW132" s="108"/>
      <c r="AX132" s="108"/>
      <c r="AY132" s="108"/>
      <c r="AZ132" s="108"/>
      <c r="BA132" s="108"/>
      <c r="BB132" s="108"/>
      <c r="BC132" s="108"/>
      <c r="BD132" s="108"/>
      <c r="BE132" s="108"/>
      <c r="BF132" s="108"/>
    </row>
    <row r="133" spans="27:58" s="1" customFormat="1" x14ac:dyDescent="0.25">
      <c r="AA133" s="108"/>
      <c r="AB133" s="108"/>
      <c r="AC133" s="108"/>
      <c r="AD133" s="108"/>
      <c r="AE133" s="108"/>
      <c r="AF133" s="108"/>
      <c r="AG133" s="108"/>
      <c r="AH133" s="108"/>
      <c r="AI133" s="108"/>
      <c r="AJ133" s="108"/>
      <c r="AK133" s="108"/>
      <c r="AL133" s="108"/>
      <c r="AM133" s="108"/>
      <c r="AN133" s="108"/>
      <c r="AO133" s="108"/>
      <c r="AP133" s="108"/>
      <c r="AQ133" s="108"/>
      <c r="AR133" s="108"/>
      <c r="AS133" s="108"/>
      <c r="AT133" s="108"/>
      <c r="AU133" s="108"/>
      <c r="AV133" s="108"/>
      <c r="AW133" s="108"/>
      <c r="AX133" s="108"/>
      <c r="AY133" s="108"/>
      <c r="AZ133" s="108"/>
      <c r="BA133" s="108"/>
      <c r="BB133" s="108"/>
      <c r="BC133" s="108"/>
      <c r="BD133" s="108"/>
      <c r="BE133" s="108"/>
      <c r="BF133" s="108"/>
    </row>
    <row r="134" spans="27:58" s="1" customFormat="1" x14ac:dyDescent="0.25">
      <c r="AA134" s="108"/>
      <c r="AB134" s="108"/>
      <c r="AC134" s="108"/>
      <c r="AD134" s="108"/>
      <c r="AE134" s="108"/>
      <c r="AF134" s="108"/>
      <c r="AG134" s="108"/>
      <c r="AH134" s="108"/>
      <c r="AI134" s="108"/>
      <c r="AJ134" s="108"/>
      <c r="AK134" s="108"/>
      <c r="AL134" s="108"/>
      <c r="AM134" s="108"/>
      <c r="AN134" s="108"/>
      <c r="AO134" s="108"/>
      <c r="AP134" s="108"/>
      <c r="AQ134" s="108"/>
      <c r="AR134" s="108"/>
      <c r="AS134" s="108"/>
      <c r="AT134" s="108"/>
      <c r="AU134" s="108"/>
      <c r="AV134" s="108"/>
      <c r="AW134" s="108"/>
      <c r="AX134" s="108"/>
      <c r="AY134" s="108"/>
      <c r="AZ134" s="108"/>
      <c r="BA134" s="108"/>
      <c r="BB134" s="108"/>
      <c r="BC134" s="108"/>
      <c r="BD134" s="108"/>
      <c r="BE134" s="108"/>
      <c r="BF134" s="108"/>
    </row>
    <row r="135" spans="27:58" s="1" customFormat="1" x14ac:dyDescent="0.25">
      <c r="AA135" s="108"/>
      <c r="AB135" s="108"/>
      <c r="AC135" s="108"/>
      <c r="AD135" s="108"/>
      <c r="AE135" s="108"/>
      <c r="AF135" s="108"/>
      <c r="AG135" s="108"/>
      <c r="AH135" s="108"/>
      <c r="AI135" s="108"/>
      <c r="AJ135" s="108"/>
      <c r="AK135" s="108"/>
      <c r="AL135" s="108"/>
      <c r="AM135" s="108"/>
      <c r="AN135" s="108"/>
      <c r="AO135" s="108"/>
      <c r="AP135" s="108"/>
      <c r="AQ135" s="108"/>
      <c r="AR135" s="108"/>
      <c r="AS135" s="108"/>
      <c r="AT135" s="108"/>
      <c r="AU135" s="108"/>
      <c r="AV135" s="108"/>
      <c r="AW135" s="108"/>
      <c r="AX135" s="108"/>
      <c r="AY135" s="108"/>
      <c r="AZ135" s="108"/>
      <c r="BA135" s="108"/>
      <c r="BB135" s="108"/>
      <c r="BC135" s="108"/>
      <c r="BD135" s="108"/>
      <c r="BE135" s="108"/>
      <c r="BF135" s="108"/>
    </row>
    <row r="136" spans="27:58" s="1" customFormat="1" x14ac:dyDescent="0.25">
      <c r="AA136" s="108"/>
      <c r="AB136" s="108"/>
      <c r="AC136" s="108"/>
      <c r="AD136" s="108"/>
      <c r="AE136" s="108"/>
      <c r="AF136" s="108"/>
      <c r="AG136" s="108"/>
      <c r="AH136" s="108"/>
      <c r="AI136" s="108"/>
      <c r="AJ136" s="108"/>
      <c r="AK136" s="108"/>
      <c r="AL136" s="108"/>
      <c r="AM136" s="108"/>
      <c r="AN136" s="108"/>
      <c r="AO136" s="108"/>
      <c r="AP136" s="108"/>
      <c r="AQ136" s="108"/>
      <c r="AR136" s="108"/>
      <c r="AS136" s="108"/>
      <c r="AT136" s="108"/>
      <c r="AU136" s="108"/>
      <c r="AV136" s="108"/>
      <c r="AW136" s="108"/>
      <c r="AX136" s="108"/>
      <c r="AY136" s="108"/>
      <c r="AZ136" s="108"/>
      <c r="BA136" s="108"/>
      <c r="BB136" s="108"/>
      <c r="BC136" s="108"/>
      <c r="BD136" s="108"/>
      <c r="BE136" s="108"/>
      <c r="BF136" s="108"/>
    </row>
    <row r="137" spans="27:58" s="1" customFormat="1" x14ac:dyDescent="0.25">
      <c r="AA137" s="108"/>
      <c r="AB137" s="108"/>
      <c r="AC137" s="108"/>
      <c r="AD137" s="108"/>
      <c r="AE137" s="108"/>
      <c r="AF137" s="108"/>
      <c r="AG137" s="108"/>
      <c r="AH137" s="108"/>
      <c r="AI137" s="108"/>
      <c r="AJ137" s="108"/>
      <c r="AK137" s="108"/>
      <c r="AL137" s="108"/>
      <c r="AM137" s="108"/>
      <c r="AN137" s="108"/>
      <c r="AO137" s="108"/>
      <c r="AP137" s="108"/>
      <c r="AQ137" s="108"/>
      <c r="AR137" s="108"/>
      <c r="AS137" s="108"/>
      <c r="AT137" s="108"/>
      <c r="AU137" s="108"/>
      <c r="AV137" s="108"/>
      <c r="AW137" s="108"/>
      <c r="AX137" s="108"/>
      <c r="AY137" s="108"/>
      <c r="AZ137" s="108"/>
      <c r="BA137" s="108"/>
      <c r="BB137" s="108"/>
      <c r="BC137" s="108"/>
      <c r="BD137" s="108"/>
      <c r="BE137" s="108"/>
      <c r="BF137" s="108"/>
    </row>
    <row r="138" spans="27:58" s="1" customFormat="1" x14ac:dyDescent="0.25">
      <c r="AA138" s="108"/>
      <c r="AB138" s="108"/>
      <c r="AC138" s="108"/>
      <c r="AD138" s="108"/>
      <c r="AE138" s="108"/>
      <c r="AF138" s="108"/>
      <c r="AG138" s="108"/>
      <c r="AH138" s="108"/>
      <c r="AI138" s="108"/>
      <c r="AJ138" s="108"/>
      <c r="AK138" s="108"/>
      <c r="AL138" s="108"/>
      <c r="AM138" s="108"/>
      <c r="AN138" s="108"/>
      <c r="AO138" s="108"/>
      <c r="AP138" s="108"/>
      <c r="AQ138" s="108"/>
      <c r="AR138" s="108"/>
      <c r="AS138" s="108"/>
      <c r="AT138" s="108"/>
      <c r="AU138" s="108"/>
      <c r="AV138" s="108"/>
      <c r="AW138" s="108"/>
      <c r="AX138" s="108"/>
      <c r="AY138" s="108"/>
      <c r="AZ138" s="108"/>
      <c r="BA138" s="108"/>
      <c r="BB138" s="108"/>
      <c r="BC138" s="108"/>
      <c r="BD138" s="108"/>
      <c r="BE138" s="108"/>
      <c r="BF138" s="108"/>
    </row>
    <row r="139" spans="27:58" s="1" customFormat="1" x14ac:dyDescent="0.25">
      <c r="AA139" s="108"/>
      <c r="AB139" s="108"/>
      <c r="AC139" s="108"/>
      <c r="AD139" s="108"/>
      <c r="AE139" s="108"/>
      <c r="AF139" s="108"/>
      <c r="AG139" s="108"/>
      <c r="AH139" s="108"/>
      <c r="AI139" s="108"/>
      <c r="AJ139" s="108"/>
      <c r="AK139" s="108"/>
      <c r="AL139" s="108"/>
      <c r="AM139" s="108"/>
      <c r="AN139" s="108"/>
      <c r="AO139" s="108"/>
      <c r="AP139" s="108"/>
      <c r="AQ139" s="108"/>
      <c r="AR139" s="108"/>
      <c r="AS139" s="108"/>
      <c r="AT139" s="108"/>
      <c r="AU139" s="108"/>
      <c r="AV139" s="108"/>
      <c r="AW139" s="108"/>
      <c r="AX139" s="108"/>
      <c r="AY139" s="108"/>
      <c r="AZ139" s="108"/>
      <c r="BA139" s="108"/>
      <c r="BB139" s="108"/>
      <c r="BC139" s="108"/>
      <c r="BD139" s="108"/>
      <c r="BE139" s="108"/>
      <c r="BF139" s="108"/>
    </row>
    <row r="140" spans="27:58" s="1" customFormat="1" x14ac:dyDescent="0.25">
      <c r="AA140" s="108"/>
      <c r="AB140" s="108"/>
      <c r="AC140" s="108"/>
      <c r="AD140" s="108"/>
      <c r="AE140" s="108"/>
      <c r="AF140" s="108"/>
      <c r="AG140" s="108"/>
      <c r="AH140" s="108"/>
      <c r="AI140" s="108"/>
      <c r="AJ140" s="108"/>
      <c r="AK140" s="108"/>
      <c r="AL140" s="108"/>
      <c r="AM140" s="108"/>
      <c r="AN140" s="108"/>
      <c r="AO140" s="108"/>
      <c r="AP140" s="108"/>
      <c r="AQ140" s="108"/>
      <c r="AR140" s="108"/>
      <c r="AS140" s="108"/>
      <c r="AT140" s="108"/>
      <c r="AU140" s="108"/>
      <c r="AV140" s="108"/>
      <c r="AW140" s="108"/>
      <c r="AX140" s="108"/>
      <c r="AY140" s="108"/>
      <c r="AZ140" s="108"/>
      <c r="BA140" s="108"/>
      <c r="BB140" s="108"/>
      <c r="BC140" s="108"/>
      <c r="BD140" s="108"/>
      <c r="BE140" s="108"/>
      <c r="BF140" s="108"/>
    </row>
    <row r="141" spans="27:58" s="1" customFormat="1" x14ac:dyDescent="0.25">
      <c r="AA141" s="108"/>
      <c r="AB141" s="108"/>
      <c r="AC141" s="108"/>
      <c r="AD141" s="108"/>
      <c r="AE141" s="108"/>
      <c r="AF141" s="108"/>
      <c r="AG141" s="108"/>
      <c r="AH141" s="108"/>
      <c r="AI141" s="108"/>
      <c r="AJ141" s="108"/>
      <c r="AK141" s="108"/>
      <c r="AL141" s="108"/>
      <c r="AM141" s="108"/>
      <c r="AN141" s="108"/>
      <c r="AO141" s="108"/>
      <c r="AP141" s="108"/>
      <c r="AQ141" s="108"/>
      <c r="AR141" s="108"/>
      <c r="AS141" s="108"/>
      <c r="AT141" s="108"/>
      <c r="AU141" s="108"/>
      <c r="AV141" s="108"/>
      <c r="AW141" s="108"/>
      <c r="AX141" s="108"/>
      <c r="AY141" s="108"/>
      <c r="AZ141" s="108"/>
      <c r="BA141" s="108"/>
      <c r="BB141" s="108"/>
      <c r="BC141" s="108"/>
      <c r="BD141" s="108"/>
      <c r="BE141" s="108"/>
      <c r="BF141" s="108"/>
    </row>
    <row r="142" spans="27:58" s="1" customFormat="1" x14ac:dyDescent="0.25">
      <c r="AA142" s="108"/>
      <c r="AB142" s="108"/>
      <c r="AC142" s="108"/>
      <c r="AD142" s="108"/>
      <c r="AE142" s="108"/>
      <c r="AF142" s="108"/>
      <c r="AG142" s="108"/>
      <c r="AH142" s="108"/>
      <c r="AI142" s="108"/>
      <c r="AJ142" s="108"/>
      <c r="AK142" s="108"/>
      <c r="AL142" s="108"/>
      <c r="AM142" s="108"/>
      <c r="AN142" s="108"/>
      <c r="AO142" s="108"/>
      <c r="AP142" s="108"/>
      <c r="AQ142" s="108"/>
      <c r="AR142" s="108"/>
      <c r="AS142" s="108"/>
      <c r="AT142" s="108"/>
      <c r="AU142" s="108"/>
      <c r="AV142" s="108"/>
      <c r="AW142" s="108"/>
      <c r="AX142" s="108"/>
      <c r="AY142" s="108"/>
      <c r="AZ142" s="108"/>
      <c r="BA142" s="108"/>
      <c r="BB142" s="108"/>
      <c r="BC142" s="108"/>
      <c r="BD142" s="108"/>
      <c r="BE142" s="108"/>
      <c r="BF142" s="108"/>
    </row>
    <row r="143" spans="27:58" s="1" customFormat="1" x14ac:dyDescent="0.25">
      <c r="AA143" s="108"/>
      <c r="AB143" s="108"/>
      <c r="AC143" s="108"/>
      <c r="AD143" s="108"/>
      <c r="AE143" s="108"/>
      <c r="AF143" s="108"/>
      <c r="AG143" s="108"/>
      <c r="AH143" s="108"/>
      <c r="AI143" s="108"/>
      <c r="AJ143" s="108"/>
      <c r="AK143" s="108"/>
      <c r="AL143" s="108"/>
      <c r="AM143" s="108"/>
      <c r="AN143" s="108"/>
      <c r="AO143" s="108"/>
      <c r="AP143" s="108"/>
      <c r="AQ143" s="108"/>
      <c r="AR143" s="108"/>
      <c r="AS143" s="108"/>
      <c r="AT143" s="108"/>
      <c r="AU143" s="108"/>
      <c r="AV143" s="108"/>
      <c r="AW143" s="108"/>
      <c r="AX143" s="108"/>
      <c r="AY143" s="108"/>
      <c r="AZ143" s="108"/>
      <c r="BA143" s="108"/>
      <c r="BB143" s="108"/>
      <c r="BC143" s="108"/>
      <c r="BD143" s="108"/>
      <c r="BE143" s="108"/>
      <c r="BF143" s="108"/>
    </row>
    <row r="144" spans="27:58" s="1" customFormat="1" x14ac:dyDescent="0.25">
      <c r="AA144" s="108"/>
      <c r="AB144" s="108"/>
      <c r="AC144" s="108"/>
      <c r="AD144" s="108"/>
      <c r="AE144" s="108"/>
      <c r="AF144" s="108"/>
      <c r="AG144" s="108"/>
      <c r="AH144" s="108"/>
      <c r="AI144" s="108"/>
      <c r="AJ144" s="108"/>
      <c r="AK144" s="108"/>
      <c r="AL144" s="108"/>
      <c r="AM144" s="108"/>
      <c r="AN144" s="108"/>
      <c r="AO144" s="108"/>
      <c r="AP144" s="108"/>
      <c r="AQ144" s="108"/>
      <c r="AR144" s="108"/>
      <c r="AS144" s="108"/>
      <c r="AT144" s="108"/>
      <c r="AU144" s="108"/>
      <c r="AV144" s="108"/>
      <c r="AW144" s="108"/>
      <c r="AX144" s="108"/>
      <c r="AY144" s="108"/>
      <c r="AZ144" s="108"/>
      <c r="BA144" s="108"/>
      <c r="BB144" s="108"/>
      <c r="BC144" s="108"/>
      <c r="BD144" s="108"/>
      <c r="BE144" s="108"/>
      <c r="BF144" s="108"/>
    </row>
    <row r="145" spans="27:58" s="1" customFormat="1" x14ac:dyDescent="0.25">
      <c r="AA145" s="108"/>
      <c r="AB145" s="108"/>
      <c r="AC145" s="108"/>
      <c r="AD145" s="108"/>
      <c r="AE145" s="108"/>
      <c r="AF145" s="108"/>
      <c r="AG145" s="108"/>
      <c r="AH145" s="108"/>
      <c r="AI145" s="108"/>
      <c r="AJ145" s="108"/>
      <c r="AK145" s="108"/>
      <c r="AL145" s="108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  <c r="AX145" s="108"/>
      <c r="AY145" s="108"/>
      <c r="AZ145" s="108"/>
      <c r="BA145" s="108"/>
      <c r="BB145" s="108"/>
      <c r="BC145" s="108"/>
      <c r="BD145" s="108"/>
      <c r="BE145" s="108"/>
      <c r="BF145" s="108"/>
    </row>
    <row r="146" spans="27:58" s="1" customFormat="1" x14ac:dyDescent="0.25">
      <c r="AA146" s="108"/>
      <c r="AB146" s="108"/>
      <c r="AC146" s="108"/>
      <c r="AD146" s="108"/>
      <c r="AE146" s="108"/>
      <c r="AF146" s="108"/>
      <c r="AG146" s="108"/>
      <c r="AH146" s="108"/>
      <c r="AI146" s="108"/>
      <c r="AJ146" s="108"/>
      <c r="AK146" s="108"/>
      <c r="AL146" s="108"/>
      <c r="AM146" s="108"/>
      <c r="AN146" s="108"/>
      <c r="AO146" s="108"/>
      <c r="AP146" s="108"/>
      <c r="AQ146" s="108"/>
      <c r="AR146" s="108"/>
      <c r="AS146" s="108"/>
      <c r="AT146" s="108"/>
      <c r="AU146" s="108"/>
      <c r="AV146" s="108"/>
      <c r="AW146" s="108"/>
      <c r="AX146" s="108"/>
      <c r="AY146" s="108"/>
      <c r="AZ146" s="108"/>
      <c r="BA146" s="108"/>
      <c r="BB146" s="108"/>
      <c r="BC146" s="108"/>
      <c r="BD146" s="108"/>
      <c r="BE146" s="108"/>
      <c r="BF146" s="108"/>
    </row>
    <row r="147" spans="27:58" s="1" customFormat="1" x14ac:dyDescent="0.25">
      <c r="AA147" s="108"/>
      <c r="AB147" s="108"/>
      <c r="AC147" s="108"/>
      <c r="AD147" s="108"/>
      <c r="AE147" s="108"/>
      <c r="AF147" s="108"/>
      <c r="AG147" s="108"/>
      <c r="AH147" s="108"/>
      <c r="AI147" s="108"/>
      <c r="AJ147" s="108"/>
      <c r="AK147" s="108"/>
      <c r="AL147" s="108"/>
      <c r="AM147" s="108"/>
      <c r="AN147" s="108"/>
      <c r="AO147" s="108"/>
      <c r="AP147" s="108"/>
      <c r="AQ147" s="108"/>
      <c r="AR147" s="108"/>
      <c r="AS147" s="108"/>
      <c r="AT147" s="108"/>
      <c r="AU147" s="108"/>
      <c r="AV147" s="108"/>
      <c r="AW147" s="108"/>
      <c r="AX147" s="108"/>
      <c r="AY147" s="108"/>
      <c r="AZ147" s="108"/>
      <c r="BA147" s="108"/>
      <c r="BB147" s="108"/>
      <c r="BC147" s="108"/>
      <c r="BD147" s="108"/>
      <c r="BE147" s="108"/>
      <c r="BF147" s="108"/>
    </row>
    <row r="148" spans="27:58" s="1" customFormat="1" x14ac:dyDescent="0.25">
      <c r="AA148" s="108"/>
      <c r="AB148" s="108"/>
      <c r="AC148" s="108"/>
      <c r="AD148" s="108"/>
      <c r="AE148" s="108"/>
      <c r="AF148" s="108"/>
      <c r="AG148" s="108"/>
      <c r="AH148" s="108"/>
      <c r="AI148" s="108"/>
      <c r="AJ148" s="108"/>
      <c r="AK148" s="108"/>
      <c r="AL148" s="108"/>
      <c r="AM148" s="108"/>
      <c r="AN148" s="108"/>
      <c r="AO148" s="108"/>
      <c r="AP148" s="108"/>
      <c r="AQ148" s="108"/>
      <c r="AR148" s="108"/>
      <c r="AS148" s="108"/>
      <c r="AT148" s="108"/>
      <c r="AU148" s="108"/>
      <c r="AV148" s="108"/>
      <c r="AW148" s="108"/>
      <c r="AX148" s="108"/>
      <c r="AY148" s="108"/>
      <c r="AZ148" s="108"/>
      <c r="BA148" s="108"/>
      <c r="BB148" s="108"/>
      <c r="BC148" s="108"/>
      <c r="BD148" s="108"/>
      <c r="BE148" s="108"/>
      <c r="BF148" s="108"/>
    </row>
    <row r="149" spans="27:58" s="1" customFormat="1" x14ac:dyDescent="0.25">
      <c r="AA149" s="108"/>
      <c r="AB149" s="108"/>
      <c r="AC149" s="108"/>
      <c r="AD149" s="108"/>
      <c r="AE149" s="108"/>
      <c r="AF149" s="108"/>
      <c r="AG149" s="108"/>
      <c r="AH149" s="108"/>
      <c r="AI149" s="108"/>
      <c r="AJ149" s="108"/>
      <c r="AK149" s="108"/>
      <c r="AL149" s="108"/>
      <c r="AM149" s="108"/>
      <c r="AN149" s="108"/>
      <c r="AO149" s="108"/>
      <c r="AP149" s="108"/>
      <c r="AQ149" s="108"/>
      <c r="AR149" s="108"/>
      <c r="AS149" s="108"/>
      <c r="AT149" s="108"/>
      <c r="AU149" s="108"/>
      <c r="AV149" s="108"/>
      <c r="AW149" s="108"/>
      <c r="AX149" s="108"/>
      <c r="AY149" s="108"/>
      <c r="AZ149" s="108"/>
      <c r="BA149" s="108"/>
      <c r="BB149" s="108"/>
      <c r="BC149" s="108"/>
      <c r="BD149" s="108"/>
      <c r="BE149" s="108"/>
      <c r="BF149" s="108"/>
    </row>
    <row r="150" spans="27:58" s="1" customFormat="1" x14ac:dyDescent="0.25">
      <c r="AA150" s="108"/>
      <c r="AB150" s="108"/>
      <c r="AC150" s="108"/>
      <c r="AD150" s="108"/>
      <c r="AE150" s="108"/>
      <c r="AF150" s="108"/>
      <c r="AG150" s="108"/>
      <c r="AH150" s="108"/>
      <c r="AI150" s="108"/>
      <c r="AJ150" s="108"/>
      <c r="AK150" s="108"/>
      <c r="AL150" s="108"/>
      <c r="AM150" s="108"/>
      <c r="AN150" s="108"/>
      <c r="AO150" s="108"/>
      <c r="AP150" s="108"/>
      <c r="AQ150" s="108"/>
      <c r="AR150" s="108"/>
      <c r="AS150" s="108"/>
      <c r="AT150" s="108"/>
      <c r="AU150" s="108"/>
      <c r="AV150" s="108"/>
      <c r="AW150" s="108"/>
      <c r="AX150" s="108"/>
      <c r="AY150" s="108"/>
      <c r="AZ150" s="108"/>
      <c r="BA150" s="108"/>
      <c r="BB150" s="108"/>
      <c r="BC150" s="108"/>
      <c r="BD150" s="108"/>
      <c r="BE150" s="108"/>
      <c r="BF150" s="108"/>
    </row>
    <row r="151" spans="27:58" s="1" customFormat="1" x14ac:dyDescent="0.25">
      <c r="AA151" s="108"/>
      <c r="AB151" s="108"/>
      <c r="AC151" s="108"/>
      <c r="AD151" s="108"/>
      <c r="AE151" s="108"/>
      <c r="AF151" s="108"/>
      <c r="AG151" s="108"/>
      <c r="AH151" s="108"/>
      <c r="AI151" s="108"/>
      <c r="AJ151" s="108"/>
      <c r="AK151" s="108"/>
      <c r="AL151" s="108"/>
      <c r="AM151" s="108"/>
      <c r="AN151" s="108"/>
      <c r="AO151" s="108"/>
      <c r="AP151" s="108"/>
      <c r="AQ151" s="108"/>
      <c r="AR151" s="108"/>
      <c r="AS151" s="108"/>
      <c r="AT151" s="108"/>
      <c r="AU151" s="108"/>
      <c r="AV151" s="108"/>
      <c r="AW151" s="108"/>
      <c r="AX151" s="108"/>
      <c r="AY151" s="108"/>
      <c r="AZ151" s="108"/>
      <c r="BA151" s="108"/>
      <c r="BB151" s="108"/>
      <c r="BC151" s="108"/>
      <c r="BD151" s="108"/>
      <c r="BE151" s="108"/>
      <c r="BF151" s="108"/>
    </row>
    <row r="152" spans="27:58" s="1" customFormat="1" x14ac:dyDescent="0.25">
      <c r="AA152" s="108"/>
      <c r="AB152" s="108"/>
      <c r="AC152" s="108"/>
      <c r="AD152" s="108"/>
      <c r="AE152" s="108"/>
      <c r="AF152" s="108"/>
      <c r="AG152" s="108"/>
      <c r="AH152" s="108"/>
      <c r="AI152" s="108"/>
      <c r="AJ152" s="108"/>
      <c r="AK152" s="108"/>
      <c r="AL152" s="108"/>
      <c r="AM152" s="108"/>
      <c r="AN152" s="108"/>
      <c r="AO152" s="108"/>
      <c r="AP152" s="108"/>
      <c r="AQ152" s="108"/>
      <c r="AR152" s="108"/>
      <c r="AS152" s="108"/>
      <c r="AT152" s="108"/>
      <c r="AU152" s="108"/>
      <c r="AV152" s="108"/>
      <c r="AW152" s="108"/>
      <c r="AX152" s="108"/>
      <c r="AY152" s="108"/>
      <c r="AZ152" s="108"/>
      <c r="BA152" s="108"/>
      <c r="BB152" s="108"/>
      <c r="BC152" s="108"/>
      <c r="BD152" s="108"/>
      <c r="BE152" s="108"/>
      <c r="BF152" s="108"/>
    </row>
    <row r="153" spans="27:58" s="1" customFormat="1" x14ac:dyDescent="0.25">
      <c r="AA153" s="108"/>
      <c r="AB153" s="108"/>
      <c r="AC153" s="108"/>
      <c r="AD153" s="108"/>
      <c r="AE153" s="108"/>
      <c r="AF153" s="108"/>
      <c r="AG153" s="108"/>
      <c r="AH153" s="108"/>
      <c r="AI153" s="108"/>
      <c r="AJ153" s="108"/>
      <c r="AK153" s="108"/>
      <c r="AL153" s="108"/>
      <c r="AM153" s="108"/>
      <c r="AN153" s="108"/>
      <c r="AO153" s="108"/>
      <c r="AP153" s="108"/>
      <c r="AQ153" s="108"/>
      <c r="AR153" s="108"/>
      <c r="AS153" s="108"/>
      <c r="AT153" s="108"/>
      <c r="AU153" s="108"/>
      <c r="AV153" s="108"/>
      <c r="AW153" s="108"/>
      <c r="AX153" s="108"/>
      <c r="AY153" s="108"/>
      <c r="AZ153" s="108"/>
      <c r="BA153" s="108"/>
      <c r="BB153" s="108"/>
      <c r="BC153" s="108"/>
      <c r="BD153" s="108"/>
      <c r="BE153" s="108"/>
      <c r="BF153" s="108"/>
    </row>
    <row r="154" spans="27:58" s="1" customFormat="1" x14ac:dyDescent="0.25">
      <c r="AA154" s="108"/>
      <c r="AB154" s="108"/>
      <c r="AC154" s="108"/>
      <c r="AD154" s="108"/>
      <c r="AE154" s="108"/>
      <c r="AF154" s="108"/>
      <c r="AG154" s="108"/>
      <c r="AH154" s="108"/>
      <c r="AI154" s="108"/>
      <c r="AJ154" s="108"/>
      <c r="AK154" s="108"/>
      <c r="AL154" s="108"/>
      <c r="AM154" s="108"/>
      <c r="AN154" s="108"/>
      <c r="AO154" s="108"/>
      <c r="AP154" s="108"/>
      <c r="AQ154" s="108"/>
      <c r="AR154" s="108"/>
      <c r="AS154" s="108"/>
      <c r="AT154" s="108"/>
      <c r="AU154" s="108"/>
      <c r="AV154" s="108"/>
      <c r="AW154" s="108"/>
      <c r="AX154" s="108"/>
      <c r="AY154" s="108"/>
      <c r="AZ154" s="108"/>
      <c r="BA154" s="108"/>
      <c r="BB154" s="108"/>
      <c r="BC154" s="108"/>
      <c r="BD154" s="108"/>
      <c r="BE154" s="108"/>
      <c r="BF154" s="108"/>
    </row>
    <row r="155" spans="27:58" s="1" customFormat="1" x14ac:dyDescent="0.25">
      <c r="AA155" s="108"/>
      <c r="AB155" s="108"/>
      <c r="AC155" s="108"/>
      <c r="AD155" s="108"/>
      <c r="AE155" s="108"/>
      <c r="AF155" s="108"/>
      <c r="AG155" s="108"/>
      <c r="AH155" s="108"/>
      <c r="AI155" s="108"/>
      <c r="AJ155" s="108"/>
      <c r="AK155" s="108"/>
      <c r="AL155" s="108"/>
      <c r="AM155" s="108"/>
      <c r="AN155" s="108"/>
      <c r="AO155" s="108"/>
      <c r="AP155" s="108"/>
      <c r="AQ155" s="108"/>
      <c r="AR155" s="108"/>
      <c r="AS155" s="108"/>
      <c r="AT155" s="108"/>
      <c r="AU155" s="108"/>
      <c r="AV155" s="108"/>
      <c r="AW155" s="108"/>
      <c r="AX155" s="108"/>
      <c r="AY155" s="108"/>
      <c r="AZ155" s="108"/>
      <c r="BA155" s="108"/>
      <c r="BB155" s="108"/>
      <c r="BC155" s="108"/>
      <c r="BD155" s="108"/>
      <c r="BE155" s="108"/>
      <c r="BF155" s="108"/>
    </row>
    <row r="156" spans="27:58" s="1" customFormat="1" x14ac:dyDescent="0.25">
      <c r="AA156" s="108"/>
      <c r="AB156" s="108"/>
      <c r="AC156" s="108"/>
      <c r="AD156" s="108"/>
      <c r="AE156" s="108"/>
      <c r="AF156" s="108"/>
      <c r="AG156" s="108"/>
      <c r="AH156" s="108"/>
      <c r="AI156" s="108"/>
      <c r="AJ156" s="108"/>
      <c r="AK156" s="108"/>
      <c r="AL156" s="108"/>
      <c r="AM156" s="108"/>
      <c r="AN156" s="108"/>
      <c r="AO156" s="108"/>
      <c r="AP156" s="108"/>
      <c r="AQ156" s="108"/>
      <c r="AR156" s="108"/>
      <c r="AS156" s="108"/>
      <c r="AT156" s="108"/>
      <c r="AU156" s="108"/>
      <c r="AV156" s="108"/>
      <c r="AW156" s="108"/>
      <c r="AX156" s="108"/>
      <c r="AY156" s="108"/>
      <c r="AZ156" s="108"/>
      <c r="BA156" s="108"/>
      <c r="BB156" s="108"/>
      <c r="BC156" s="108"/>
      <c r="BD156" s="108"/>
      <c r="BE156" s="108"/>
      <c r="BF156" s="108"/>
    </row>
    <row r="157" spans="27:58" s="1" customFormat="1" x14ac:dyDescent="0.25">
      <c r="AA157" s="108"/>
      <c r="AB157" s="108"/>
      <c r="AC157" s="108"/>
      <c r="AD157" s="108"/>
      <c r="AE157" s="108"/>
      <c r="AF157" s="108"/>
      <c r="AG157" s="108"/>
      <c r="AH157" s="108"/>
      <c r="AI157" s="108"/>
      <c r="AJ157" s="108"/>
      <c r="AK157" s="108"/>
      <c r="AL157" s="108"/>
      <c r="AM157" s="108"/>
      <c r="AN157" s="108"/>
      <c r="AO157" s="108"/>
      <c r="AP157" s="108"/>
      <c r="AQ157" s="108"/>
      <c r="AR157" s="108"/>
      <c r="AS157" s="108"/>
      <c r="AT157" s="108"/>
      <c r="AU157" s="108"/>
      <c r="AV157" s="108"/>
      <c r="AW157" s="108"/>
      <c r="AX157" s="108"/>
      <c r="AY157" s="108"/>
      <c r="AZ157" s="108"/>
      <c r="BA157" s="108"/>
      <c r="BB157" s="108"/>
      <c r="BC157" s="108"/>
      <c r="BD157" s="108"/>
      <c r="BE157" s="108"/>
      <c r="BF157" s="108"/>
    </row>
    <row r="158" spans="27:58" s="1" customFormat="1" x14ac:dyDescent="0.25">
      <c r="AA158" s="108"/>
      <c r="AB158" s="108"/>
      <c r="AC158" s="108"/>
      <c r="AD158" s="108"/>
      <c r="AE158" s="108"/>
      <c r="AF158" s="108"/>
      <c r="AG158" s="108"/>
      <c r="AH158" s="108"/>
      <c r="AI158" s="108"/>
      <c r="AJ158" s="108"/>
      <c r="AK158" s="108"/>
      <c r="AL158" s="108"/>
      <c r="AM158" s="108"/>
      <c r="AN158" s="108"/>
      <c r="AO158" s="108"/>
      <c r="AP158" s="108"/>
      <c r="AQ158" s="108"/>
      <c r="AR158" s="108"/>
      <c r="AS158" s="108"/>
      <c r="AT158" s="108"/>
      <c r="AU158" s="108"/>
      <c r="AV158" s="108"/>
      <c r="AW158" s="108"/>
      <c r="AX158" s="108"/>
      <c r="AY158" s="108"/>
      <c r="AZ158" s="108"/>
      <c r="BA158" s="108"/>
      <c r="BB158" s="108"/>
      <c r="BC158" s="108"/>
      <c r="BD158" s="108"/>
      <c r="BE158" s="108"/>
      <c r="BF158" s="108"/>
    </row>
    <row r="159" spans="27:58" s="1" customFormat="1" x14ac:dyDescent="0.25">
      <c r="AA159" s="108"/>
      <c r="AB159" s="108"/>
      <c r="AC159" s="108"/>
      <c r="AD159" s="108"/>
      <c r="AE159" s="108"/>
      <c r="AF159" s="108"/>
      <c r="AG159" s="108"/>
      <c r="AH159" s="108"/>
      <c r="AI159" s="108"/>
      <c r="AJ159" s="108"/>
      <c r="AK159" s="108"/>
      <c r="AL159" s="108"/>
      <c r="AM159" s="108"/>
      <c r="AN159" s="108"/>
      <c r="AO159" s="108"/>
      <c r="AP159" s="108"/>
      <c r="AQ159" s="108"/>
      <c r="AR159" s="108"/>
      <c r="AS159" s="108"/>
      <c r="AT159" s="108"/>
      <c r="AU159" s="108"/>
      <c r="AV159" s="108"/>
      <c r="AW159" s="108"/>
      <c r="AX159" s="108"/>
      <c r="AY159" s="108"/>
      <c r="AZ159" s="108"/>
      <c r="BA159" s="108"/>
      <c r="BB159" s="108"/>
      <c r="BC159" s="108"/>
      <c r="BD159" s="108"/>
      <c r="BE159" s="108"/>
      <c r="BF159" s="108"/>
    </row>
    <row r="160" spans="27:58" s="1" customFormat="1" x14ac:dyDescent="0.25">
      <c r="AA160" s="108"/>
      <c r="AB160" s="108"/>
      <c r="AC160" s="108"/>
      <c r="AD160" s="108"/>
      <c r="AE160" s="108"/>
      <c r="AF160" s="108"/>
      <c r="AG160" s="108"/>
      <c r="AH160" s="108"/>
      <c r="AI160" s="108"/>
      <c r="AJ160" s="108"/>
      <c r="AK160" s="108"/>
      <c r="AL160" s="108"/>
      <c r="AM160" s="108"/>
      <c r="AN160" s="108"/>
      <c r="AO160" s="108"/>
      <c r="AP160" s="108"/>
      <c r="AQ160" s="108"/>
      <c r="AR160" s="108"/>
      <c r="AS160" s="108"/>
      <c r="AT160" s="108"/>
      <c r="AU160" s="108"/>
      <c r="AV160" s="108"/>
      <c r="AW160" s="108"/>
      <c r="AX160" s="108"/>
      <c r="AY160" s="108"/>
      <c r="AZ160" s="108"/>
      <c r="BA160" s="108"/>
      <c r="BB160" s="108"/>
      <c r="BC160" s="108"/>
      <c r="BD160" s="108"/>
      <c r="BE160" s="108"/>
      <c r="BF160" s="108"/>
    </row>
    <row r="161" spans="27:58" s="1" customFormat="1" x14ac:dyDescent="0.25">
      <c r="AA161" s="108"/>
      <c r="AB161" s="108"/>
      <c r="AC161" s="108"/>
      <c r="AD161" s="108"/>
      <c r="AE161" s="108"/>
      <c r="AF161" s="108"/>
      <c r="AG161" s="108"/>
      <c r="AH161" s="108"/>
      <c r="AI161" s="108"/>
      <c r="AJ161" s="108"/>
      <c r="AK161" s="108"/>
      <c r="AL161" s="108"/>
      <c r="AM161" s="108"/>
      <c r="AN161" s="108"/>
      <c r="AO161" s="108"/>
      <c r="AP161" s="108"/>
      <c r="AQ161" s="108"/>
      <c r="AR161" s="108"/>
      <c r="AS161" s="108"/>
      <c r="AT161" s="108"/>
      <c r="AU161" s="108"/>
      <c r="AV161" s="108"/>
      <c r="AW161" s="108"/>
      <c r="AX161" s="108"/>
      <c r="AY161" s="108"/>
      <c r="AZ161" s="108"/>
      <c r="BA161" s="108"/>
      <c r="BB161" s="108"/>
      <c r="BC161" s="108"/>
      <c r="BD161" s="108"/>
      <c r="BE161" s="108"/>
      <c r="BF161" s="108"/>
    </row>
    <row r="162" spans="27:58" s="1" customFormat="1" x14ac:dyDescent="0.25">
      <c r="AA162" s="108"/>
      <c r="AB162" s="108"/>
      <c r="AC162" s="108"/>
      <c r="AD162" s="108"/>
      <c r="AE162" s="108"/>
      <c r="AF162" s="108"/>
      <c r="AG162" s="108"/>
      <c r="AH162" s="108"/>
      <c r="AI162" s="108"/>
      <c r="AJ162" s="108"/>
      <c r="AK162" s="108"/>
      <c r="AL162" s="108"/>
      <c r="AM162" s="108"/>
      <c r="AN162" s="108"/>
      <c r="AO162" s="108"/>
      <c r="AP162" s="108"/>
      <c r="AQ162" s="108"/>
      <c r="AR162" s="108"/>
      <c r="AS162" s="108"/>
      <c r="AT162" s="108"/>
      <c r="AU162" s="108"/>
      <c r="AV162" s="108"/>
      <c r="AW162" s="108"/>
      <c r="AX162" s="108"/>
      <c r="AY162" s="108"/>
      <c r="AZ162" s="108"/>
      <c r="BA162" s="108"/>
      <c r="BB162" s="108"/>
      <c r="BC162" s="108"/>
      <c r="BD162" s="108"/>
      <c r="BE162" s="108"/>
      <c r="BF162" s="108"/>
    </row>
    <row r="163" spans="27:58" s="1" customFormat="1" x14ac:dyDescent="0.25">
      <c r="AA163" s="108"/>
      <c r="AB163" s="108"/>
      <c r="AC163" s="108"/>
      <c r="AD163" s="108"/>
      <c r="AE163" s="108"/>
      <c r="AF163" s="108"/>
      <c r="AG163" s="108"/>
      <c r="AH163" s="108"/>
      <c r="AI163" s="108"/>
      <c r="AJ163" s="108"/>
      <c r="AK163" s="108"/>
      <c r="AL163" s="108"/>
      <c r="AM163" s="108"/>
      <c r="AN163" s="108"/>
      <c r="AO163" s="108"/>
      <c r="AP163" s="108"/>
      <c r="AQ163" s="108"/>
      <c r="AR163" s="108"/>
      <c r="AS163" s="108"/>
      <c r="AT163" s="108"/>
      <c r="AU163" s="108"/>
      <c r="AV163" s="108"/>
      <c r="AW163" s="108"/>
      <c r="AX163" s="108"/>
      <c r="AY163" s="108"/>
      <c r="AZ163" s="108"/>
      <c r="BA163" s="108"/>
      <c r="BB163" s="108"/>
      <c r="BC163" s="108"/>
      <c r="BD163" s="108"/>
      <c r="BE163" s="108"/>
      <c r="BF163" s="108"/>
    </row>
    <row r="164" spans="27:58" s="1" customFormat="1" x14ac:dyDescent="0.25">
      <c r="AA164" s="108"/>
      <c r="AB164" s="108"/>
      <c r="AC164" s="108"/>
      <c r="AD164" s="108"/>
      <c r="AE164" s="108"/>
      <c r="AF164" s="108"/>
      <c r="AG164" s="108"/>
      <c r="AH164" s="108"/>
      <c r="AI164" s="108"/>
      <c r="AJ164" s="108"/>
      <c r="AK164" s="108"/>
      <c r="AL164" s="108"/>
      <c r="AM164" s="108"/>
      <c r="AN164" s="108"/>
      <c r="AO164" s="108"/>
      <c r="AP164" s="108"/>
      <c r="AQ164" s="108"/>
      <c r="AR164" s="108"/>
      <c r="AS164" s="108"/>
      <c r="AT164" s="108"/>
      <c r="AU164" s="108"/>
      <c r="AV164" s="108"/>
      <c r="AW164" s="108"/>
      <c r="AX164" s="108"/>
      <c r="AY164" s="108"/>
      <c r="AZ164" s="108"/>
      <c r="BA164" s="108"/>
      <c r="BB164" s="108"/>
      <c r="BC164" s="108"/>
      <c r="BD164" s="108"/>
      <c r="BE164" s="108"/>
      <c r="BF164" s="108"/>
    </row>
    <row r="165" spans="27:58" s="1" customFormat="1" x14ac:dyDescent="0.25">
      <c r="AA165" s="108"/>
      <c r="AB165" s="108"/>
      <c r="AC165" s="108"/>
      <c r="AD165" s="108"/>
      <c r="AE165" s="108"/>
      <c r="AF165" s="108"/>
      <c r="AG165" s="108"/>
      <c r="AH165" s="108"/>
      <c r="AI165" s="108"/>
      <c r="AJ165" s="108"/>
      <c r="AK165" s="108"/>
      <c r="AL165" s="108"/>
      <c r="AM165" s="108"/>
      <c r="AN165" s="108"/>
      <c r="AO165" s="108"/>
      <c r="AP165" s="108"/>
      <c r="AQ165" s="108"/>
      <c r="AR165" s="108"/>
      <c r="AS165" s="108"/>
      <c r="AT165" s="108"/>
      <c r="AU165" s="108"/>
      <c r="AV165" s="108"/>
      <c r="AW165" s="108"/>
      <c r="AX165" s="108"/>
      <c r="AY165" s="108"/>
      <c r="AZ165" s="108"/>
      <c r="BA165" s="108"/>
      <c r="BB165" s="108"/>
      <c r="BC165" s="108"/>
      <c r="BD165" s="108"/>
      <c r="BE165" s="108"/>
      <c r="BF165" s="108"/>
    </row>
    <row r="166" spans="27:58" s="1" customFormat="1" x14ac:dyDescent="0.25">
      <c r="AA166" s="108"/>
      <c r="AB166" s="108"/>
      <c r="AC166" s="108"/>
      <c r="AD166" s="108"/>
      <c r="AE166" s="108"/>
      <c r="AF166" s="108"/>
      <c r="AG166" s="108"/>
      <c r="AH166" s="108"/>
      <c r="AI166" s="108"/>
      <c r="AJ166" s="108"/>
      <c r="AK166" s="108"/>
      <c r="AL166" s="108"/>
      <c r="AM166" s="108"/>
      <c r="AN166" s="108"/>
      <c r="AO166" s="108"/>
      <c r="AP166" s="108"/>
      <c r="AQ166" s="108"/>
      <c r="AR166" s="108"/>
      <c r="AS166" s="108"/>
      <c r="AT166" s="108"/>
      <c r="AU166" s="108"/>
      <c r="AV166" s="108"/>
      <c r="AW166" s="108"/>
      <c r="AX166" s="108"/>
      <c r="AY166" s="108"/>
      <c r="AZ166" s="108"/>
      <c r="BA166" s="108"/>
      <c r="BB166" s="108"/>
      <c r="BC166" s="108"/>
      <c r="BD166" s="108"/>
      <c r="BE166" s="108"/>
      <c r="BF166" s="108"/>
    </row>
    <row r="167" spans="27:58" s="1" customFormat="1" x14ac:dyDescent="0.25">
      <c r="AA167" s="108"/>
      <c r="AB167" s="108"/>
      <c r="AC167" s="108"/>
      <c r="AD167" s="108"/>
      <c r="AE167" s="108"/>
      <c r="AF167" s="108"/>
      <c r="AG167" s="108"/>
      <c r="AH167" s="108"/>
      <c r="AI167" s="108"/>
      <c r="AJ167" s="108"/>
      <c r="AK167" s="108"/>
      <c r="AL167" s="108"/>
      <c r="AM167" s="108"/>
      <c r="AN167" s="108"/>
      <c r="AO167" s="108"/>
      <c r="AP167" s="108"/>
      <c r="AQ167" s="108"/>
      <c r="AR167" s="108"/>
      <c r="AS167" s="108"/>
      <c r="AT167" s="108"/>
      <c r="AU167" s="108"/>
      <c r="AV167" s="108"/>
      <c r="AW167" s="108"/>
      <c r="AX167" s="108"/>
      <c r="AY167" s="108"/>
      <c r="AZ167" s="108"/>
      <c r="BA167" s="108"/>
      <c r="BB167" s="108"/>
      <c r="BC167" s="108"/>
      <c r="BD167" s="108"/>
      <c r="BE167" s="108"/>
      <c r="BF167" s="108"/>
    </row>
    <row r="168" spans="27:58" s="1" customFormat="1" x14ac:dyDescent="0.25">
      <c r="AA168" s="108"/>
      <c r="AB168" s="108"/>
      <c r="AC168" s="108"/>
      <c r="AD168" s="108"/>
      <c r="AE168" s="108"/>
      <c r="AF168" s="108"/>
      <c r="AG168" s="108"/>
      <c r="AH168" s="108"/>
      <c r="AI168" s="108"/>
      <c r="AJ168" s="108"/>
      <c r="AK168" s="108"/>
      <c r="AL168" s="108"/>
      <c r="AM168" s="108"/>
      <c r="AN168" s="108"/>
      <c r="AO168" s="108"/>
      <c r="AP168" s="108"/>
      <c r="AQ168" s="108"/>
      <c r="AR168" s="108"/>
      <c r="AS168" s="108"/>
      <c r="AT168" s="108"/>
      <c r="AU168" s="108"/>
      <c r="AV168" s="108"/>
      <c r="AW168" s="108"/>
      <c r="AX168" s="108"/>
      <c r="AY168" s="108"/>
      <c r="AZ168" s="108"/>
      <c r="BA168" s="108"/>
      <c r="BB168" s="108"/>
      <c r="BC168" s="108"/>
      <c r="BD168" s="108"/>
      <c r="BE168" s="108"/>
      <c r="BF168" s="108"/>
    </row>
    <row r="169" spans="27:58" s="1" customFormat="1" x14ac:dyDescent="0.25">
      <c r="AA169" s="108"/>
      <c r="AB169" s="108"/>
      <c r="AC169" s="108"/>
      <c r="AD169" s="108"/>
      <c r="AE169" s="108"/>
      <c r="AF169" s="108"/>
      <c r="AG169" s="108"/>
      <c r="AH169" s="108"/>
      <c r="AI169" s="108"/>
      <c r="AJ169" s="108"/>
      <c r="AK169" s="108"/>
      <c r="AL169" s="108"/>
      <c r="AM169" s="108"/>
      <c r="AN169" s="108"/>
      <c r="AO169" s="108"/>
      <c r="AP169" s="108"/>
      <c r="AQ169" s="108"/>
      <c r="AR169" s="108"/>
      <c r="AS169" s="108"/>
      <c r="AT169" s="108"/>
      <c r="AU169" s="108"/>
      <c r="AV169" s="108"/>
      <c r="AW169" s="108"/>
      <c r="AX169" s="108"/>
      <c r="AY169" s="108"/>
      <c r="AZ169" s="108"/>
      <c r="BA169" s="108"/>
      <c r="BB169" s="108"/>
      <c r="BC169" s="108"/>
      <c r="BD169" s="108"/>
      <c r="BE169" s="108"/>
      <c r="BF169" s="108"/>
    </row>
    <row r="170" spans="27:58" s="1" customFormat="1" x14ac:dyDescent="0.25">
      <c r="AA170" s="108"/>
      <c r="AB170" s="108"/>
      <c r="AC170" s="108"/>
      <c r="AD170" s="108"/>
      <c r="AE170" s="108"/>
      <c r="AF170" s="108"/>
      <c r="AG170" s="108"/>
      <c r="AH170" s="108"/>
      <c r="AI170" s="108"/>
      <c r="AJ170" s="108"/>
      <c r="AK170" s="108"/>
      <c r="AL170" s="108"/>
      <c r="AM170" s="108"/>
      <c r="AN170" s="108"/>
      <c r="AO170" s="108"/>
      <c r="AP170" s="108"/>
      <c r="AQ170" s="108"/>
      <c r="AR170" s="108"/>
      <c r="AS170" s="108"/>
      <c r="AT170" s="108"/>
      <c r="AU170" s="108"/>
      <c r="AV170" s="108"/>
      <c r="AW170" s="108"/>
      <c r="AX170" s="108"/>
      <c r="AY170" s="108"/>
      <c r="AZ170" s="108"/>
      <c r="BA170" s="108"/>
      <c r="BB170" s="108"/>
      <c r="BC170" s="108"/>
      <c r="BD170" s="108"/>
      <c r="BE170" s="108"/>
      <c r="BF170" s="108"/>
    </row>
    <row r="171" spans="27:58" s="1" customFormat="1" x14ac:dyDescent="0.25">
      <c r="AA171" s="108"/>
      <c r="AB171" s="108"/>
      <c r="AC171" s="108"/>
      <c r="AD171" s="108"/>
      <c r="AE171" s="108"/>
      <c r="AF171" s="108"/>
      <c r="AG171" s="108"/>
      <c r="AH171" s="108"/>
      <c r="AI171" s="108"/>
      <c r="AJ171" s="108"/>
      <c r="AK171" s="108"/>
      <c r="AL171" s="108"/>
      <c r="AM171" s="108"/>
      <c r="AN171" s="108"/>
      <c r="AO171" s="108"/>
      <c r="AP171" s="108"/>
      <c r="AQ171" s="108"/>
      <c r="AR171" s="108"/>
      <c r="AS171" s="108"/>
      <c r="AT171" s="108"/>
      <c r="AU171" s="108"/>
      <c r="AV171" s="108"/>
      <c r="AW171" s="108"/>
      <c r="AX171" s="108"/>
      <c r="AY171" s="108"/>
      <c r="AZ171" s="108"/>
      <c r="BA171" s="108"/>
      <c r="BB171" s="108"/>
      <c r="BC171" s="108"/>
      <c r="BD171" s="108"/>
      <c r="BE171" s="108"/>
      <c r="BF171" s="108"/>
    </row>
    <row r="172" spans="27:58" s="1" customFormat="1" x14ac:dyDescent="0.25">
      <c r="AA172" s="108"/>
      <c r="AB172" s="108"/>
      <c r="AC172" s="108"/>
      <c r="AD172" s="108"/>
      <c r="AE172" s="108"/>
      <c r="AF172" s="108"/>
      <c r="AG172" s="108"/>
      <c r="AH172" s="108"/>
      <c r="AI172" s="108"/>
      <c r="AJ172" s="108"/>
      <c r="AK172" s="108"/>
      <c r="AL172" s="108"/>
      <c r="AM172" s="108"/>
      <c r="AN172" s="108"/>
      <c r="AO172" s="108"/>
      <c r="AP172" s="108"/>
      <c r="AQ172" s="108"/>
      <c r="AR172" s="108"/>
      <c r="AS172" s="108"/>
      <c r="AT172" s="108"/>
      <c r="AU172" s="108"/>
      <c r="AV172" s="108"/>
      <c r="AW172" s="108"/>
      <c r="AX172" s="108"/>
      <c r="AY172" s="108"/>
      <c r="AZ172" s="108"/>
      <c r="BA172" s="108"/>
      <c r="BB172" s="108"/>
      <c r="BC172" s="108"/>
      <c r="BD172" s="108"/>
      <c r="BE172" s="108"/>
      <c r="BF172" s="108"/>
    </row>
    <row r="173" spans="27:58" s="1" customFormat="1" x14ac:dyDescent="0.25">
      <c r="AA173" s="108"/>
      <c r="AB173" s="108"/>
      <c r="AC173" s="108"/>
      <c r="AD173" s="108"/>
      <c r="AE173" s="108"/>
      <c r="AF173" s="108"/>
      <c r="AG173" s="108"/>
      <c r="AH173" s="108"/>
      <c r="AI173" s="108"/>
      <c r="AJ173" s="108"/>
      <c r="AK173" s="108"/>
      <c r="AL173" s="108"/>
      <c r="AM173" s="108"/>
      <c r="AN173" s="108"/>
      <c r="AO173" s="108"/>
      <c r="AP173" s="108"/>
      <c r="AQ173" s="108"/>
      <c r="AR173" s="108"/>
      <c r="AS173" s="108"/>
      <c r="AT173" s="108"/>
      <c r="AU173" s="108"/>
      <c r="AV173" s="108"/>
      <c r="AW173" s="108"/>
      <c r="AX173" s="108"/>
      <c r="AY173" s="108"/>
      <c r="AZ173" s="108"/>
      <c r="BA173" s="108"/>
      <c r="BB173" s="108"/>
      <c r="BC173" s="108"/>
      <c r="BD173" s="108"/>
      <c r="BE173" s="108"/>
      <c r="BF173" s="108"/>
    </row>
    <row r="174" spans="27:58" s="1" customFormat="1" x14ac:dyDescent="0.25">
      <c r="AA174" s="108"/>
      <c r="AB174" s="108"/>
      <c r="AC174" s="108"/>
      <c r="AD174" s="108"/>
      <c r="AE174" s="108"/>
      <c r="AF174" s="108"/>
      <c r="AG174" s="108"/>
      <c r="AH174" s="108"/>
      <c r="AI174" s="108"/>
      <c r="AJ174" s="108"/>
      <c r="AK174" s="108"/>
      <c r="AL174" s="108"/>
      <c r="AM174" s="108"/>
      <c r="AN174" s="108"/>
      <c r="AO174" s="108"/>
      <c r="AP174" s="108"/>
      <c r="AQ174" s="108"/>
      <c r="AR174" s="108"/>
      <c r="AS174" s="108"/>
      <c r="AT174" s="108"/>
      <c r="AU174" s="108"/>
      <c r="AV174" s="108"/>
      <c r="AW174" s="108"/>
      <c r="AX174" s="108"/>
      <c r="AY174" s="108"/>
      <c r="AZ174" s="108"/>
      <c r="BA174" s="108"/>
      <c r="BB174" s="108"/>
      <c r="BC174" s="108"/>
      <c r="BD174" s="108"/>
      <c r="BE174" s="108"/>
      <c r="BF174" s="108"/>
    </row>
    <row r="175" spans="27:58" s="1" customFormat="1" x14ac:dyDescent="0.25">
      <c r="AA175" s="108"/>
      <c r="AB175" s="108"/>
      <c r="AC175" s="108"/>
      <c r="AD175" s="108"/>
      <c r="AE175" s="108"/>
      <c r="AF175" s="108"/>
      <c r="AG175" s="108"/>
      <c r="AH175" s="108"/>
      <c r="AI175" s="108"/>
      <c r="AJ175" s="108"/>
      <c r="AK175" s="108"/>
      <c r="AL175" s="108"/>
      <c r="AM175" s="108"/>
      <c r="AN175" s="108"/>
      <c r="AO175" s="108"/>
      <c r="AP175" s="108"/>
      <c r="AQ175" s="108"/>
      <c r="AR175" s="108"/>
      <c r="AS175" s="108"/>
      <c r="AT175" s="108"/>
      <c r="AU175" s="108"/>
      <c r="AV175" s="108"/>
      <c r="AW175" s="108"/>
      <c r="AX175" s="108"/>
      <c r="AY175" s="108"/>
      <c r="AZ175" s="108"/>
      <c r="BA175" s="108"/>
      <c r="BB175" s="108"/>
      <c r="BC175" s="108"/>
      <c r="BD175" s="108"/>
      <c r="BE175" s="108"/>
      <c r="BF175" s="108"/>
    </row>
    <row r="176" spans="27:58" s="1" customFormat="1" x14ac:dyDescent="0.25">
      <c r="AA176" s="108"/>
      <c r="AB176" s="108"/>
      <c r="AC176" s="108"/>
      <c r="AD176" s="108"/>
      <c r="AE176" s="108"/>
      <c r="AF176" s="108"/>
      <c r="AG176" s="108"/>
      <c r="AH176" s="108"/>
      <c r="AI176" s="108"/>
      <c r="AJ176" s="108"/>
      <c r="AK176" s="108"/>
      <c r="AL176" s="108"/>
      <c r="AM176" s="108"/>
      <c r="AN176" s="108"/>
      <c r="AO176" s="108"/>
      <c r="AP176" s="108"/>
      <c r="AQ176" s="108"/>
      <c r="AR176" s="108"/>
      <c r="AS176" s="108"/>
      <c r="AT176" s="108"/>
      <c r="AU176" s="108"/>
      <c r="AV176" s="108"/>
      <c r="AW176" s="108"/>
      <c r="AX176" s="108"/>
      <c r="AY176" s="108"/>
      <c r="AZ176" s="108"/>
      <c r="BA176" s="108"/>
      <c r="BB176" s="108"/>
      <c r="BC176" s="108"/>
      <c r="BD176" s="108"/>
      <c r="BE176" s="108"/>
      <c r="BF176" s="108"/>
    </row>
    <row r="177" spans="27:58" s="1" customFormat="1" x14ac:dyDescent="0.25">
      <c r="AA177" s="108"/>
      <c r="AB177" s="108"/>
      <c r="AC177" s="108"/>
      <c r="AD177" s="108"/>
      <c r="AE177" s="108"/>
      <c r="AF177" s="108"/>
      <c r="AG177" s="108"/>
      <c r="AH177" s="108"/>
      <c r="AI177" s="108"/>
      <c r="AJ177" s="108"/>
      <c r="AK177" s="108"/>
      <c r="AL177" s="108"/>
      <c r="AM177" s="108"/>
      <c r="AN177" s="108"/>
      <c r="AO177" s="108"/>
      <c r="AP177" s="108"/>
      <c r="AQ177" s="108"/>
      <c r="AR177" s="108"/>
      <c r="AS177" s="108"/>
      <c r="AT177" s="108"/>
      <c r="AU177" s="108"/>
      <c r="AV177" s="108"/>
      <c r="AW177" s="108"/>
      <c r="AX177" s="108"/>
      <c r="AY177" s="108"/>
      <c r="AZ177" s="108"/>
      <c r="BA177" s="108"/>
      <c r="BB177" s="108"/>
      <c r="BC177" s="108"/>
      <c r="BD177" s="108"/>
      <c r="BE177" s="108"/>
      <c r="BF177" s="108"/>
    </row>
    <row r="178" spans="27:58" s="1" customFormat="1" x14ac:dyDescent="0.25">
      <c r="AA178" s="108"/>
      <c r="AB178" s="108"/>
      <c r="AC178" s="108"/>
      <c r="AD178" s="108"/>
      <c r="AE178" s="108"/>
      <c r="AF178" s="108"/>
      <c r="AG178" s="108"/>
      <c r="AH178" s="108"/>
      <c r="AI178" s="108"/>
      <c r="AJ178" s="108"/>
      <c r="AK178" s="108"/>
      <c r="AL178" s="108"/>
      <c r="AM178" s="108"/>
      <c r="AN178" s="108"/>
      <c r="AO178" s="108"/>
      <c r="AP178" s="108"/>
      <c r="AQ178" s="108"/>
      <c r="AR178" s="108"/>
      <c r="AS178" s="108"/>
      <c r="AT178" s="108"/>
      <c r="AU178" s="108"/>
      <c r="AV178" s="108"/>
      <c r="AW178" s="108"/>
      <c r="AX178" s="108"/>
      <c r="AY178" s="108"/>
      <c r="AZ178" s="108"/>
      <c r="BA178" s="108"/>
      <c r="BB178" s="108"/>
      <c r="BC178" s="108"/>
      <c r="BD178" s="108"/>
      <c r="BE178" s="108"/>
      <c r="BF178" s="108"/>
    </row>
    <row r="179" spans="27:58" s="1" customFormat="1" x14ac:dyDescent="0.25">
      <c r="AA179" s="108"/>
      <c r="AB179" s="108"/>
      <c r="AC179" s="108"/>
      <c r="AD179" s="108"/>
      <c r="AE179" s="108"/>
      <c r="AF179" s="108"/>
      <c r="AG179" s="108"/>
      <c r="AH179" s="108"/>
      <c r="AI179" s="108"/>
      <c r="AJ179" s="108"/>
      <c r="AK179" s="108"/>
      <c r="AL179" s="108"/>
      <c r="AM179" s="108"/>
      <c r="AN179" s="108"/>
      <c r="AO179" s="108"/>
      <c r="AP179" s="108"/>
      <c r="AQ179" s="108"/>
      <c r="AR179" s="108"/>
      <c r="AS179" s="108"/>
      <c r="AT179" s="108"/>
      <c r="AU179" s="108"/>
      <c r="AV179" s="108"/>
      <c r="AW179" s="108"/>
      <c r="AX179" s="108"/>
      <c r="AY179" s="108"/>
      <c r="AZ179" s="108"/>
      <c r="BA179" s="108"/>
      <c r="BB179" s="108"/>
      <c r="BC179" s="108"/>
      <c r="BD179" s="108"/>
      <c r="BE179" s="108"/>
      <c r="BF179" s="108"/>
    </row>
    <row r="180" spans="27:58" s="1" customFormat="1" x14ac:dyDescent="0.25">
      <c r="AA180" s="108"/>
      <c r="AB180" s="108"/>
      <c r="AC180" s="108"/>
      <c r="AD180" s="108"/>
      <c r="AE180" s="108"/>
      <c r="AF180" s="108"/>
      <c r="AG180" s="108"/>
      <c r="AH180" s="108"/>
      <c r="AI180" s="108"/>
      <c r="AJ180" s="108"/>
      <c r="AK180" s="108"/>
      <c r="AL180" s="108"/>
      <c r="AM180" s="108"/>
      <c r="AN180" s="108"/>
      <c r="AO180" s="108"/>
      <c r="AP180" s="108"/>
      <c r="AQ180" s="108"/>
      <c r="AR180" s="108"/>
      <c r="AS180" s="108"/>
      <c r="AT180" s="108"/>
      <c r="AU180" s="108"/>
      <c r="AV180" s="108"/>
      <c r="AW180" s="108"/>
      <c r="AX180" s="108"/>
      <c r="AY180" s="108"/>
      <c r="AZ180" s="108"/>
      <c r="BA180" s="108"/>
      <c r="BB180" s="108"/>
      <c r="BC180" s="108"/>
      <c r="BD180" s="108"/>
      <c r="BE180" s="108"/>
      <c r="BF180" s="108"/>
    </row>
    <row r="181" spans="27:58" s="1" customFormat="1" x14ac:dyDescent="0.25">
      <c r="AA181" s="108"/>
      <c r="AB181" s="108"/>
      <c r="AC181" s="108"/>
      <c r="AD181" s="108"/>
      <c r="AE181" s="108"/>
      <c r="AF181" s="108"/>
      <c r="AG181" s="108"/>
      <c r="AH181" s="108"/>
      <c r="AI181" s="108"/>
      <c r="AJ181" s="108"/>
      <c r="AK181" s="108"/>
      <c r="AL181" s="108"/>
      <c r="AM181" s="108"/>
      <c r="AN181" s="108"/>
      <c r="AO181" s="108"/>
      <c r="AP181" s="108"/>
      <c r="AQ181" s="108"/>
      <c r="AR181" s="108"/>
      <c r="AS181" s="108"/>
      <c r="AT181" s="108"/>
      <c r="AU181" s="108"/>
      <c r="AV181" s="108"/>
      <c r="AW181" s="108"/>
      <c r="AX181" s="108"/>
      <c r="AY181" s="108"/>
      <c r="AZ181" s="108"/>
      <c r="BA181" s="108"/>
      <c r="BB181" s="108"/>
      <c r="BC181" s="108"/>
      <c r="BD181" s="108"/>
      <c r="BE181" s="108"/>
      <c r="BF181" s="108"/>
    </row>
    <row r="182" spans="27:58" s="1" customFormat="1" x14ac:dyDescent="0.25">
      <c r="AA182" s="108"/>
      <c r="AB182" s="108"/>
      <c r="AC182" s="108"/>
      <c r="AD182" s="108"/>
      <c r="AE182" s="108"/>
      <c r="AF182" s="108"/>
      <c r="AG182" s="108"/>
      <c r="AH182" s="108"/>
      <c r="AI182" s="108"/>
      <c r="AJ182" s="108"/>
      <c r="AK182" s="108"/>
      <c r="AL182" s="108"/>
      <c r="AM182" s="108"/>
      <c r="AN182" s="108"/>
      <c r="AO182" s="108"/>
      <c r="AP182" s="108"/>
      <c r="AQ182" s="108"/>
      <c r="AR182" s="108"/>
      <c r="AS182" s="108"/>
      <c r="AT182" s="108"/>
      <c r="AU182" s="108"/>
      <c r="AV182" s="108"/>
      <c r="AW182" s="108"/>
      <c r="AX182" s="108"/>
      <c r="AY182" s="108"/>
      <c r="AZ182" s="108"/>
      <c r="BA182" s="108"/>
      <c r="BB182" s="108"/>
      <c r="BC182" s="108"/>
      <c r="BD182" s="108"/>
      <c r="BE182" s="108"/>
      <c r="BF182" s="108"/>
    </row>
    <row r="183" spans="27:58" s="1" customFormat="1" x14ac:dyDescent="0.25">
      <c r="AA183" s="108"/>
      <c r="AB183" s="108"/>
      <c r="AC183" s="108"/>
      <c r="AD183" s="108"/>
      <c r="AE183" s="108"/>
      <c r="AF183" s="108"/>
      <c r="AG183" s="108"/>
      <c r="AH183" s="108"/>
      <c r="AI183" s="108"/>
      <c r="AJ183" s="108"/>
      <c r="AK183" s="108"/>
      <c r="AL183" s="108"/>
      <c r="AM183" s="108"/>
      <c r="AN183" s="108"/>
      <c r="AO183" s="108"/>
      <c r="AP183" s="108"/>
      <c r="AQ183" s="108"/>
      <c r="AR183" s="108"/>
      <c r="AS183" s="108"/>
      <c r="AT183" s="108"/>
      <c r="AU183" s="108"/>
      <c r="AV183" s="108"/>
      <c r="AW183" s="108"/>
      <c r="AX183" s="108"/>
      <c r="AY183" s="108"/>
      <c r="AZ183" s="108"/>
      <c r="BA183" s="108"/>
      <c r="BB183" s="108"/>
      <c r="BC183" s="108"/>
      <c r="BD183" s="108"/>
      <c r="BE183" s="108"/>
      <c r="BF183" s="108"/>
    </row>
    <row r="184" spans="27:58" s="1" customFormat="1" x14ac:dyDescent="0.25">
      <c r="AA184" s="108"/>
      <c r="AB184" s="108"/>
      <c r="AC184" s="108"/>
      <c r="AD184" s="108"/>
      <c r="AE184" s="108"/>
      <c r="AF184" s="108"/>
      <c r="AG184" s="108"/>
      <c r="AH184" s="108"/>
      <c r="AI184" s="108"/>
      <c r="AJ184" s="108"/>
      <c r="AK184" s="108"/>
      <c r="AL184" s="108"/>
      <c r="AM184" s="108"/>
      <c r="AN184" s="108"/>
      <c r="AO184" s="108"/>
      <c r="AP184" s="108"/>
      <c r="AQ184" s="108"/>
      <c r="AR184" s="108"/>
      <c r="AS184" s="108"/>
      <c r="AT184" s="108"/>
      <c r="AU184" s="108"/>
      <c r="AV184" s="108"/>
      <c r="AW184" s="108"/>
      <c r="AX184" s="108"/>
      <c r="AY184" s="108"/>
      <c r="AZ184" s="108"/>
      <c r="BA184" s="108"/>
      <c r="BB184" s="108"/>
      <c r="BC184" s="108"/>
      <c r="BD184" s="108"/>
      <c r="BE184" s="108"/>
      <c r="BF184" s="108"/>
    </row>
    <row r="185" spans="27:58" s="1" customFormat="1" x14ac:dyDescent="0.25">
      <c r="AA185" s="108"/>
      <c r="AB185" s="108"/>
      <c r="AC185" s="108"/>
      <c r="AD185" s="108"/>
      <c r="AE185" s="108"/>
      <c r="AF185" s="108"/>
      <c r="AG185" s="108"/>
      <c r="AH185" s="108"/>
      <c r="AI185" s="108"/>
      <c r="AJ185" s="108"/>
      <c r="AK185" s="108"/>
      <c r="AL185" s="108"/>
      <c r="AM185" s="108"/>
      <c r="AN185" s="108"/>
      <c r="AO185" s="108"/>
      <c r="AP185" s="108"/>
      <c r="AQ185" s="108"/>
      <c r="AR185" s="108"/>
      <c r="AS185" s="108"/>
      <c r="AT185" s="108"/>
      <c r="AU185" s="108"/>
      <c r="AV185" s="108"/>
      <c r="AW185" s="108"/>
      <c r="AX185" s="108"/>
      <c r="AY185" s="108"/>
      <c r="AZ185" s="108"/>
      <c r="BA185" s="108"/>
      <c r="BB185" s="108"/>
      <c r="BC185" s="108"/>
      <c r="BD185" s="108"/>
      <c r="BE185" s="108"/>
      <c r="BF185" s="108"/>
    </row>
    <row r="186" spans="27:58" s="1" customFormat="1" x14ac:dyDescent="0.25">
      <c r="AA186" s="108"/>
      <c r="AB186" s="108"/>
      <c r="AC186" s="108"/>
      <c r="AD186" s="108"/>
      <c r="AE186" s="108"/>
      <c r="AF186" s="108"/>
      <c r="AG186" s="108"/>
      <c r="AH186" s="108"/>
      <c r="AI186" s="108"/>
      <c r="AJ186" s="108"/>
      <c r="AK186" s="108"/>
      <c r="AL186" s="108"/>
      <c r="AM186" s="108"/>
      <c r="AN186" s="108"/>
      <c r="AO186" s="108"/>
      <c r="AP186" s="108"/>
      <c r="AQ186" s="108"/>
      <c r="AR186" s="108"/>
      <c r="AS186" s="108"/>
      <c r="AT186" s="108"/>
      <c r="AU186" s="108"/>
      <c r="AV186" s="108"/>
      <c r="AW186" s="108"/>
      <c r="AX186" s="108"/>
      <c r="AY186" s="108"/>
      <c r="AZ186" s="108"/>
      <c r="BA186" s="108"/>
      <c r="BB186" s="108"/>
      <c r="BC186" s="108"/>
      <c r="BD186" s="108"/>
      <c r="BE186" s="108"/>
      <c r="BF186" s="108"/>
    </row>
    <row r="187" spans="27:58" s="1" customFormat="1" x14ac:dyDescent="0.25">
      <c r="AA187" s="108"/>
      <c r="AB187" s="108"/>
      <c r="AC187" s="108"/>
      <c r="AD187" s="108"/>
      <c r="AE187" s="108"/>
      <c r="AF187" s="108"/>
      <c r="AG187" s="108"/>
      <c r="AH187" s="108"/>
      <c r="AI187" s="108"/>
      <c r="AJ187" s="108"/>
      <c r="AK187" s="108"/>
      <c r="AL187" s="108"/>
      <c r="AM187" s="108"/>
      <c r="AN187" s="108"/>
      <c r="AO187" s="108"/>
      <c r="AP187" s="108"/>
      <c r="AQ187" s="108"/>
      <c r="AR187" s="108"/>
      <c r="AS187" s="108"/>
      <c r="AT187" s="108"/>
      <c r="AU187" s="108"/>
      <c r="AV187" s="108"/>
      <c r="AW187" s="108"/>
      <c r="AX187" s="108"/>
      <c r="AY187" s="108"/>
      <c r="AZ187" s="108"/>
      <c r="BA187" s="108"/>
      <c r="BB187" s="108"/>
      <c r="BC187" s="108"/>
      <c r="BD187" s="108"/>
      <c r="BE187" s="108"/>
      <c r="BF187" s="108"/>
    </row>
    <row r="188" spans="27:58" s="1" customFormat="1" x14ac:dyDescent="0.25">
      <c r="AA188" s="108"/>
      <c r="AB188" s="108"/>
      <c r="AC188" s="108"/>
      <c r="AD188" s="108"/>
      <c r="AE188" s="108"/>
      <c r="AF188" s="108"/>
      <c r="AG188" s="108"/>
      <c r="AH188" s="108"/>
      <c r="AI188" s="108"/>
      <c r="AJ188" s="108"/>
      <c r="AK188" s="108"/>
      <c r="AL188" s="108"/>
      <c r="AM188" s="108"/>
      <c r="AN188" s="108"/>
      <c r="AO188" s="108"/>
      <c r="AP188" s="108"/>
      <c r="AQ188" s="108"/>
      <c r="AR188" s="108"/>
      <c r="AS188" s="108"/>
      <c r="AT188" s="108"/>
      <c r="AU188" s="108"/>
      <c r="AV188" s="108"/>
      <c r="AW188" s="108"/>
      <c r="AX188" s="108"/>
      <c r="AY188" s="108"/>
      <c r="AZ188" s="108"/>
      <c r="BA188" s="108"/>
      <c r="BB188" s="108"/>
      <c r="BC188" s="108"/>
      <c r="BD188" s="108"/>
      <c r="BE188" s="108"/>
      <c r="BF188" s="108"/>
    </row>
    <row r="189" spans="27:58" s="1" customFormat="1" x14ac:dyDescent="0.25">
      <c r="AA189" s="108"/>
      <c r="AB189" s="108"/>
      <c r="AC189" s="108"/>
      <c r="AD189" s="108"/>
      <c r="AE189" s="108"/>
      <c r="AF189" s="108"/>
      <c r="AG189" s="108"/>
      <c r="AH189" s="108"/>
      <c r="AI189" s="108"/>
      <c r="AJ189" s="108"/>
      <c r="AK189" s="108"/>
      <c r="AL189" s="108"/>
      <c r="AM189" s="108"/>
      <c r="AN189" s="108"/>
      <c r="AO189" s="108"/>
      <c r="AP189" s="108"/>
      <c r="AQ189" s="108"/>
      <c r="AR189" s="108"/>
      <c r="AS189" s="108"/>
      <c r="AT189" s="108"/>
      <c r="AU189" s="108"/>
      <c r="AV189" s="108"/>
      <c r="AW189" s="108"/>
      <c r="AX189" s="108"/>
      <c r="AY189" s="108"/>
      <c r="AZ189" s="108"/>
      <c r="BA189" s="108"/>
      <c r="BB189" s="108"/>
      <c r="BC189" s="108"/>
      <c r="BD189" s="108"/>
      <c r="BE189" s="108"/>
      <c r="BF189" s="108"/>
    </row>
    <row r="190" spans="27:58" s="1" customFormat="1" x14ac:dyDescent="0.25">
      <c r="AA190" s="108"/>
      <c r="AB190" s="108"/>
      <c r="AC190" s="108"/>
      <c r="AD190" s="108"/>
      <c r="AE190" s="108"/>
      <c r="AF190" s="108"/>
      <c r="AG190" s="108"/>
      <c r="AH190" s="108"/>
      <c r="AI190" s="108"/>
      <c r="AJ190" s="108"/>
      <c r="AK190" s="108"/>
      <c r="AL190" s="108"/>
      <c r="AM190" s="108"/>
      <c r="AN190" s="108"/>
      <c r="AO190" s="108"/>
      <c r="AP190" s="108"/>
      <c r="AQ190" s="108"/>
      <c r="AR190" s="108"/>
      <c r="AS190" s="108"/>
      <c r="AT190" s="108"/>
      <c r="AU190" s="108"/>
      <c r="AV190" s="108"/>
      <c r="AW190" s="108"/>
      <c r="AX190" s="108"/>
      <c r="AY190" s="108"/>
      <c r="AZ190" s="108"/>
      <c r="BA190" s="108"/>
      <c r="BB190" s="108"/>
      <c r="BC190" s="108"/>
      <c r="BD190" s="108"/>
      <c r="BE190" s="108"/>
      <c r="BF190" s="108"/>
    </row>
    <row r="191" spans="27:58" s="1" customFormat="1" x14ac:dyDescent="0.25">
      <c r="AA191" s="108"/>
      <c r="AB191" s="108"/>
      <c r="AC191" s="108"/>
      <c r="AD191" s="108"/>
      <c r="AE191" s="108"/>
      <c r="AF191" s="108"/>
      <c r="AG191" s="108"/>
      <c r="AH191" s="108"/>
      <c r="AI191" s="108"/>
      <c r="AJ191" s="108"/>
      <c r="AK191" s="108"/>
      <c r="AL191" s="108"/>
      <c r="AM191" s="108"/>
      <c r="AN191" s="108"/>
      <c r="AO191" s="108"/>
      <c r="AP191" s="108"/>
      <c r="AQ191" s="108"/>
      <c r="AR191" s="108"/>
      <c r="AS191" s="108"/>
      <c r="AT191" s="108"/>
      <c r="AU191" s="108"/>
      <c r="AV191" s="108"/>
      <c r="AW191" s="108"/>
      <c r="AX191" s="108"/>
      <c r="AY191" s="108"/>
      <c r="AZ191" s="108"/>
      <c r="BA191" s="108"/>
      <c r="BB191" s="108"/>
      <c r="BC191" s="108"/>
      <c r="BD191" s="108"/>
      <c r="BE191" s="108"/>
      <c r="BF191" s="108"/>
    </row>
    <row r="192" spans="27:58" s="1" customFormat="1" x14ac:dyDescent="0.25">
      <c r="AA192" s="108"/>
      <c r="AB192" s="108"/>
      <c r="AC192" s="108"/>
      <c r="AD192" s="108"/>
      <c r="AE192" s="108"/>
      <c r="AF192" s="108"/>
      <c r="AG192" s="108"/>
      <c r="AH192" s="108"/>
      <c r="AI192" s="108"/>
      <c r="AJ192" s="108"/>
      <c r="AK192" s="108"/>
      <c r="AL192" s="108"/>
      <c r="AM192" s="108"/>
      <c r="AN192" s="108"/>
      <c r="AO192" s="108"/>
      <c r="AP192" s="108"/>
      <c r="AQ192" s="108"/>
      <c r="AR192" s="108"/>
      <c r="AS192" s="108"/>
      <c r="AT192" s="108"/>
      <c r="AU192" s="108"/>
      <c r="AV192" s="108"/>
      <c r="AW192" s="108"/>
      <c r="AX192" s="108"/>
      <c r="AY192" s="108"/>
      <c r="AZ192" s="108"/>
      <c r="BA192" s="108"/>
      <c r="BB192" s="108"/>
      <c r="BC192" s="108"/>
      <c r="BD192" s="108"/>
      <c r="BE192" s="108"/>
      <c r="BF192" s="108"/>
    </row>
    <row r="193" spans="27:58" s="1" customFormat="1" x14ac:dyDescent="0.25">
      <c r="AA193" s="108"/>
      <c r="AB193" s="108"/>
      <c r="AC193" s="108"/>
      <c r="AD193" s="108"/>
      <c r="AE193" s="108"/>
      <c r="AF193" s="108"/>
      <c r="AG193" s="108"/>
      <c r="AH193" s="108"/>
      <c r="AI193" s="108"/>
      <c r="AJ193" s="108"/>
      <c r="AK193" s="108"/>
      <c r="AL193" s="108"/>
      <c r="AM193" s="108"/>
      <c r="AN193" s="108"/>
      <c r="AO193" s="108"/>
      <c r="AP193" s="108"/>
      <c r="AQ193" s="108"/>
      <c r="AR193" s="108"/>
      <c r="AS193" s="108"/>
      <c r="AT193" s="108"/>
      <c r="AU193" s="108"/>
      <c r="AV193" s="108"/>
      <c r="AW193" s="108"/>
      <c r="AX193" s="108"/>
      <c r="AY193" s="108"/>
      <c r="AZ193" s="108"/>
      <c r="BA193" s="108"/>
      <c r="BB193" s="108"/>
      <c r="BC193" s="108"/>
      <c r="BD193" s="108"/>
      <c r="BE193" s="108"/>
      <c r="BF193" s="108"/>
    </row>
    <row r="194" spans="27:58" s="1" customFormat="1" x14ac:dyDescent="0.25">
      <c r="AA194" s="108"/>
      <c r="AB194" s="108"/>
      <c r="AC194" s="108"/>
      <c r="AD194" s="108"/>
      <c r="AE194" s="108"/>
      <c r="AF194" s="108"/>
      <c r="AG194" s="108"/>
      <c r="AH194" s="108"/>
      <c r="AI194" s="108"/>
      <c r="AJ194" s="108"/>
      <c r="AK194" s="108"/>
      <c r="AL194" s="108"/>
      <c r="AM194" s="108"/>
      <c r="AN194" s="108"/>
      <c r="AO194" s="108"/>
      <c r="AP194" s="108"/>
      <c r="AQ194" s="108"/>
      <c r="AR194" s="108"/>
      <c r="AS194" s="108"/>
      <c r="AT194" s="108"/>
      <c r="AU194" s="108"/>
      <c r="AV194" s="108"/>
      <c r="AW194" s="108"/>
      <c r="AX194" s="108"/>
      <c r="AY194" s="108"/>
      <c r="AZ194" s="108"/>
      <c r="BA194" s="108"/>
      <c r="BB194" s="108"/>
      <c r="BC194" s="108"/>
      <c r="BD194" s="108"/>
      <c r="BE194" s="108"/>
      <c r="BF194" s="108"/>
    </row>
    <row r="195" spans="27:58" s="1" customFormat="1" x14ac:dyDescent="0.25">
      <c r="AA195" s="108"/>
      <c r="AB195" s="108"/>
      <c r="AC195" s="108"/>
      <c r="AD195" s="108"/>
      <c r="AE195" s="108"/>
      <c r="AF195" s="108"/>
      <c r="AG195" s="108"/>
      <c r="AH195" s="108"/>
      <c r="AI195" s="108"/>
      <c r="AJ195" s="108"/>
      <c r="AK195" s="108"/>
      <c r="AL195" s="108"/>
      <c r="AM195" s="108"/>
      <c r="AN195" s="108"/>
      <c r="AO195" s="108"/>
      <c r="AP195" s="108"/>
      <c r="AQ195" s="108"/>
      <c r="AR195" s="108"/>
      <c r="AS195" s="108"/>
      <c r="AT195" s="108"/>
      <c r="AU195" s="108"/>
      <c r="AV195" s="108"/>
      <c r="AW195" s="108"/>
      <c r="AX195" s="108"/>
      <c r="AY195" s="108"/>
      <c r="AZ195" s="108"/>
      <c r="BA195" s="108"/>
      <c r="BB195" s="108"/>
      <c r="BC195" s="108"/>
      <c r="BD195" s="108"/>
      <c r="BE195" s="108"/>
      <c r="BF195" s="108"/>
    </row>
    <row r="196" spans="27:58" s="1" customFormat="1" x14ac:dyDescent="0.25">
      <c r="AA196" s="108"/>
      <c r="AB196" s="108"/>
      <c r="AC196" s="108"/>
      <c r="AD196" s="108"/>
      <c r="AE196" s="108"/>
      <c r="AF196" s="108"/>
      <c r="AG196" s="108"/>
      <c r="AH196" s="108"/>
      <c r="AI196" s="108"/>
      <c r="AJ196" s="108"/>
      <c r="AK196" s="108"/>
      <c r="AL196" s="108"/>
      <c r="AM196" s="108"/>
      <c r="AN196" s="108"/>
      <c r="AO196" s="108"/>
      <c r="AP196" s="108"/>
      <c r="AQ196" s="108"/>
      <c r="AR196" s="108"/>
      <c r="AS196" s="108"/>
      <c r="AT196" s="108"/>
      <c r="AU196" s="108"/>
      <c r="AV196" s="108"/>
      <c r="AW196" s="108"/>
      <c r="AX196" s="108"/>
      <c r="AY196" s="108"/>
      <c r="AZ196" s="108"/>
      <c r="BA196" s="108"/>
      <c r="BB196" s="108"/>
      <c r="BC196" s="108"/>
      <c r="BD196" s="108"/>
      <c r="BE196" s="108"/>
      <c r="BF196" s="108"/>
    </row>
    <row r="197" spans="27:58" s="1" customFormat="1" x14ac:dyDescent="0.25">
      <c r="AA197" s="108"/>
      <c r="AB197" s="108"/>
      <c r="AC197" s="108"/>
      <c r="AD197" s="108"/>
      <c r="AE197" s="108"/>
      <c r="AF197" s="108"/>
      <c r="AG197" s="108"/>
      <c r="AH197" s="108"/>
      <c r="AI197" s="108"/>
      <c r="AJ197" s="108"/>
      <c r="AK197" s="108"/>
      <c r="AL197" s="108"/>
      <c r="AM197" s="108"/>
      <c r="AN197" s="108"/>
      <c r="AO197" s="108"/>
      <c r="AP197" s="108"/>
      <c r="AQ197" s="108"/>
      <c r="AR197" s="108"/>
      <c r="AS197" s="108"/>
      <c r="AT197" s="108"/>
      <c r="AU197" s="108"/>
      <c r="AV197" s="108"/>
      <c r="AW197" s="108"/>
      <c r="AX197" s="108"/>
      <c r="AY197" s="108"/>
      <c r="AZ197" s="108"/>
      <c r="BA197" s="108"/>
      <c r="BB197" s="108"/>
      <c r="BC197" s="108"/>
      <c r="BD197" s="108"/>
      <c r="BE197" s="108"/>
      <c r="BF197" s="108"/>
    </row>
    <row r="198" spans="27:58" s="1" customFormat="1" x14ac:dyDescent="0.25">
      <c r="AA198" s="108"/>
      <c r="AB198" s="108"/>
      <c r="AC198" s="108"/>
      <c r="AD198" s="108"/>
      <c r="AE198" s="108"/>
      <c r="AF198" s="108"/>
      <c r="AG198" s="108"/>
      <c r="AH198" s="108"/>
      <c r="AI198" s="108"/>
      <c r="AJ198" s="108"/>
      <c r="AK198" s="108"/>
      <c r="AL198" s="108"/>
      <c r="AM198" s="108"/>
      <c r="AN198" s="108"/>
      <c r="AO198" s="108"/>
      <c r="AP198" s="108"/>
      <c r="AQ198" s="108"/>
      <c r="AR198" s="108"/>
      <c r="AS198" s="108"/>
      <c r="AT198" s="108"/>
      <c r="AU198" s="108"/>
      <c r="AV198" s="108"/>
      <c r="AW198" s="108"/>
      <c r="AX198" s="108"/>
      <c r="AY198" s="108"/>
      <c r="AZ198" s="108"/>
      <c r="BA198" s="108"/>
      <c r="BB198" s="108"/>
      <c r="BC198" s="108"/>
      <c r="BD198" s="108"/>
      <c r="BE198" s="108"/>
      <c r="BF198" s="108"/>
    </row>
    <row r="199" spans="27:58" s="1" customFormat="1" x14ac:dyDescent="0.25">
      <c r="AA199" s="108"/>
      <c r="AB199" s="108"/>
      <c r="AC199" s="108"/>
      <c r="AD199" s="108"/>
      <c r="AE199" s="108"/>
      <c r="AF199" s="108"/>
      <c r="AG199" s="108"/>
      <c r="AH199" s="108"/>
      <c r="AI199" s="108"/>
      <c r="AJ199" s="108"/>
      <c r="AK199" s="108"/>
      <c r="AL199" s="108"/>
      <c r="AM199" s="108"/>
      <c r="AN199" s="108"/>
      <c r="AO199" s="108"/>
      <c r="AP199" s="108"/>
      <c r="AQ199" s="108"/>
      <c r="AR199" s="108"/>
      <c r="AS199" s="108"/>
      <c r="AT199" s="108"/>
      <c r="AU199" s="108"/>
      <c r="AV199" s="108"/>
      <c r="AW199" s="108"/>
      <c r="AX199" s="108"/>
      <c r="AY199" s="108"/>
      <c r="AZ199" s="108"/>
      <c r="BA199" s="108"/>
      <c r="BB199" s="108"/>
      <c r="BC199" s="108"/>
      <c r="BD199" s="108"/>
      <c r="BE199" s="108"/>
      <c r="BF199" s="108"/>
    </row>
    <row r="200" spans="27:58" s="1" customFormat="1" x14ac:dyDescent="0.25">
      <c r="AA200" s="108"/>
      <c r="AB200" s="108"/>
      <c r="AC200" s="108"/>
      <c r="AD200" s="108"/>
      <c r="AE200" s="108"/>
      <c r="AF200" s="108"/>
      <c r="AG200" s="108"/>
      <c r="AH200" s="108"/>
      <c r="AI200" s="108"/>
      <c r="AJ200" s="108"/>
      <c r="AK200" s="108"/>
      <c r="AL200" s="108"/>
      <c r="AM200" s="108"/>
      <c r="AN200" s="108"/>
      <c r="AO200" s="108"/>
      <c r="AP200" s="108"/>
      <c r="AQ200" s="108"/>
      <c r="AR200" s="108"/>
      <c r="AS200" s="108"/>
      <c r="AT200" s="108"/>
      <c r="AU200" s="108"/>
      <c r="AV200" s="108"/>
      <c r="AW200" s="108"/>
      <c r="AX200" s="108"/>
      <c r="AY200" s="108"/>
      <c r="AZ200" s="108"/>
      <c r="BA200" s="108"/>
      <c r="BB200" s="108"/>
      <c r="BC200" s="108"/>
      <c r="BD200" s="108"/>
      <c r="BE200" s="108"/>
      <c r="BF200" s="108"/>
    </row>
    <row r="201" spans="27:58" s="1" customFormat="1" x14ac:dyDescent="0.25">
      <c r="AA201" s="108"/>
      <c r="AB201" s="108"/>
      <c r="AC201" s="108"/>
      <c r="AD201" s="108"/>
      <c r="AE201" s="108"/>
      <c r="AF201" s="108"/>
      <c r="AG201" s="108"/>
      <c r="AH201" s="108"/>
      <c r="AI201" s="108"/>
      <c r="AJ201" s="108"/>
      <c r="AK201" s="108"/>
      <c r="AL201" s="108"/>
      <c r="AM201" s="108"/>
      <c r="AN201" s="108"/>
      <c r="AO201" s="108"/>
      <c r="AP201" s="108"/>
      <c r="AQ201" s="108"/>
      <c r="AR201" s="108"/>
      <c r="AS201" s="108"/>
      <c r="AT201" s="108"/>
      <c r="AU201" s="108"/>
      <c r="AV201" s="108"/>
      <c r="AW201" s="108"/>
      <c r="AX201" s="108"/>
      <c r="AY201" s="108"/>
      <c r="AZ201" s="108"/>
      <c r="BA201" s="108"/>
      <c r="BB201" s="108"/>
      <c r="BC201" s="108"/>
      <c r="BD201" s="108"/>
      <c r="BE201" s="108"/>
      <c r="BF201" s="108"/>
    </row>
    <row r="202" spans="27:58" s="1" customFormat="1" x14ac:dyDescent="0.25">
      <c r="AA202" s="108"/>
      <c r="AB202" s="108"/>
      <c r="AC202" s="108"/>
      <c r="AD202" s="108"/>
      <c r="AE202" s="108"/>
      <c r="AF202" s="108"/>
      <c r="AG202" s="108"/>
      <c r="AH202" s="108"/>
      <c r="AI202" s="108"/>
      <c r="AJ202" s="108"/>
      <c r="AK202" s="108"/>
      <c r="AL202" s="108"/>
      <c r="AM202" s="108"/>
      <c r="AN202" s="108"/>
      <c r="AO202" s="108"/>
      <c r="AP202" s="108"/>
      <c r="AQ202" s="108"/>
      <c r="AR202" s="108"/>
      <c r="AS202" s="108"/>
      <c r="AT202" s="108"/>
      <c r="AU202" s="108"/>
      <c r="AV202" s="108"/>
      <c r="AW202" s="108"/>
      <c r="AX202" s="108"/>
      <c r="AY202" s="108"/>
      <c r="AZ202" s="108"/>
      <c r="BA202" s="108"/>
      <c r="BB202" s="108"/>
      <c r="BC202" s="108"/>
      <c r="BD202" s="108"/>
      <c r="BE202" s="108"/>
      <c r="BF202" s="108"/>
    </row>
    <row r="203" spans="27:58" s="1" customFormat="1" x14ac:dyDescent="0.25">
      <c r="AA203" s="108"/>
      <c r="AB203" s="108"/>
      <c r="AC203" s="108"/>
      <c r="AD203" s="108"/>
      <c r="AE203" s="108"/>
      <c r="AF203" s="108"/>
      <c r="AG203" s="108"/>
      <c r="AH203" s="108"/>
      <c r="AI203" s="108"/>
      <c r="AJ203" s="108"/>
      <c r="AK203" s="108"/>
      <c r="AL203" s="108"/>
      <c r="AM203" s="108"/>
      <c r="AN203" s="108"/>
      <c r="AO203" s="108"/>
      <c r="AP203" s="108"/>
      <c r="AQ203" s="108"/>
      <c r="AR203" s="108"/>
      <c r="AS203" s="108"/>
      <c r="AT203" s="108"/>
      <c r="AU203" s="108"/>
      <c r="AV203" s="108"/>
      <c r="AW203" s="108"/>
      <c r="AX203" s="108"/>
      <c r="AY203" s="108"/>
      <c r="AZ203" s="108"/>
      <c r="BA203" s="108"/>
      <c r="BB203" s="108"/>
      <c r="BC203" s="108"/>
      <c r="BD203" s="108"/>
      <c r="BE203" s="108"/>
      <c r="BF203" s="108"/>
    </row>
    <row r="204" spans="27:58" s="1" customFormat="1" x14ac:dyDescent="0.25">
      <c r="AA204" s="108"/>
      <c r="AB204" s="108"/>
      <c r="AC204" s="108"/>
      <c r="AD204" s="108"/>
      <c r="AE204" s="108"/>
      <c r="AF204" s="108"/>
      <c r="AG204" s="108"/>
      <c r="AH204" s="108"/>
      <c r="AI204" s="108"/>
      <c r="AJ204" s="108"/>
      <c r="AK204" s="108"/>
      <c r="AL204" s="108"/>
      <c r="AM204" s="108"/>
      <c r="AN204" s="108"/>
      <c r="AO204" s="108"/>
      <c r="AP204" s="108"/>
      <c r="AQ204" s="108"/>
      <c r="AR204" s="108"/>
      <c r="AS204" s="108"/>
      <c r="AT204" s="108"/>
      <c r="AU204" s="108"/>
      <c r="AV204" s="108"/>
      <c r="AW204" s="108"/>
      <c r="AX204" s="108"/>
      <c r="AY204" s="108"/>
      <c r="AZ204" s="108"/>
      <c r="BA204" s="108"/>
      <c r="BB204" s="108"/>
      <c r="BC204" s="108"/>
      <c r="BD204" s="108"/>
      <c r="BE204" s="108"/>
      <c r="BF204" s="108"/>
    </row>
    <row r="205" spans="27:58" s="1" customFormat="1" x14ac:dyDescent="0.25">
      <c r="AA205" s="108"/>
      <c r="AB205" s="108"/>
      <c r="AC205" s="108"/>
      <c r="AD205" s="108"/>
      <c r="AE205" s="108"/>
      <c r="AF205" s="108"/>
      <c r="AG205" s="108"/>
      <c r="AH205" s="108"/>
      <c r="AI205" s="108"/>
      <c r="AJ205" s="108"/>
      <c r="AK205" s="108"/>
      <c r="AL205" s="108"/>
      <c r="AM205" s="108"/>
      <c r="AN205" s="108"/>
      <c r="AO205" s="108"/>
      <c r="AP205" s="108"/>
      <c r="AQ205" s="108"/>
      <c r="AR205" s="108"/>
      <c r="AS205" s="108"/>
      <c r="AT205" s="108"/>
      <c r="AU205" s="108"/>
      <c r="AV205" s="108"/>
      <c r="AW205" s="108"/>
      <c r="AX205" s="108"/>
      <c r="AY205" s="108"/>
      <c r="AZ205" s="108"/>
      <c r="BA205" s="108"/>
      <c r="BB205" s="108"/>
      <c r="BC205" s="108"/>
      <c r="BD205" s="108"/>
      <c r="BE205" s="108"/>
      <c r="BF205" s="108"/>
    </row>
    <row r="206" spans="27:58" s="1" customFormat="1" x14ac:dyDescent="0.25">
      <c r="AA206" s="108"/>
      <c r="AB206" s="108"/>
      <c r="AC206" s="108"/>
      <c r="AD206" s="108"/>
      <c r="AE206" s="108"/>
      <c r="AF206" s="108"/>
      <c r="AG206" s="108"/>
      <c r="AH206" s="108"/>
      <c r="AI206" s="108"/>
      <c r="AJ206" s="108"/>
      <c r="AK206" s="108"/>
      <c r="AL206" s="108"/>
      <c r="AM206" s="108"/>
      <c r="AN206" s="108"/>
      <c r="AO206" s="108"/>
      <c r="AP206" s="108"/>
      <c r="AQ206" s="108"/>
      <c r="AR206" s="108"/>
      <c r="AS206" s="108"/>
      <c r="AT206" s="108"/>
      <c r="AU206" s="108"/>
      <c r="AV206" s="108"/>
      <c r="AW206" s="108"/>
      <c r="AX206" s="108"/>
      <c r="AY206" s="108"/>
      <c r="AZ206" s="108"/>
      <c r="BA206" s="108"/>
      <c r="BB206" s="108"/>
      <c r="BC206" s="108"/>
      <c r="BD206" s="108"/>
      <c r="BE206" s="108"/>
      <c r="BF206" s="108"/>
    </row>
    <row r="207" spans="27:58" s="1" customFormat="1" x14ac:dyDescent="0.25">
      <c r="AA207" s="108"/>
      <c r="AB207" s="108"/>
      <c r="AC207" s="108"/>
      <c r="AD207" s="108"/>
      <c r="AE207" s="108"/>
      <c r="AF207" s="108"/>
      <c r="AG207" s="108"/>
      <c r="AH207" s="108"/>
      <c r="AI207" s="108"/>
      <c r="AJ207" s="108"/>
      <c r="AK207" s="108"/>
      <c r="AL207" s="108"/>
      <c r="AM207" s="108"/>
      <c r="AN207" s="108"/>
      <c r="AO207" s="108"/>
      <c r="AP207" s="108"/>
      <c r="AQ207" s="108"/>
      <c r="AR207" s="108"/>
      <c r="AS207" s="108"/>
      <c r="AT207" s="108"/>
      <c r="AU207" s="108"/>
      <c r="AV207" s="108"/>
      <c r="AW207" s="108"/>
      <c r="AX207" s="108"/>
      <c r="AY207" s="108"/>
      <c r="AZ207" s="108"/>
      <c r="BA207" s="108"/>
      <c r="BB207" s="108"/>
      <c r="BC207" s="108"/>
      <c r="BD207" s="108"/>
      <c r="BE207" s="108"/>
      <c r="BF207" s="108"/>
    </row>
    <row r="208" spans="27:58" s="1" customFormat="1" x14ac:dyDescent="0.25">
      <c r="AA208" s="108"/>
      <c r="AB208" s="108"/>
      <c r="AC208" s="108"/>
      <c r="AD208" s="108"/>
      <c r="AE208" s="108"/>
      <c r="AF208" s="108"/>
      <c r="AG208" s="108"/>
      <c r="AH208" s="108"/>
      <c r="AI208" s="108"/>
      <c r="AJ208" s="108"/>
      <c r="AK208" s="108"/>
      <c r="AL208" s="108"/>
      <c r="AM208" s="108"/>
      <c r="AN208" s="108"/>
      <c r="AO208" s="108"/>
      <c r="AP208" s="108"/>
      <c r="AQ208" s="108"/>
      <c r="AR208" s="108"/>
      <c r="AS208" s="108"/>
      <c r="AT208" s="108"/>
      <c r="AU208" s="108"/>
      <c r="AV208" s="108"/>
      <c r="AW208" s="108"/>
      <c r="AX208" s="108"/>
      <c r="AY208" s="108"/>
      <c r="AZ208" s="108"/>
      <c r="BA208" s="108"/>
      <c r="BB208" s="108"/>
      <c r="BC208" s="108"/>
      <c r="BD208" s="108"/>
      <c r="BE208" s="108"/>
      <c r="BF208" s="108"/>
    </row>
    <row r="209" spans="27:58" s="1" customFormat="1" x14ac:dyDescent="0.25">
      <c r="AA209" s="108"/>
      <c r="AB209" s="108"/>
      <c r="AC209" s="108"/>
      <c r="AD209" s="108"/>
      <c r="AE209" s="108"/>
      <c r="AF209" s="108"/>
      <c r="AG209" s="108"/>
      <c r="AH209" s="108"/>
      <c r="AI209" s="108"/>
      <c r="AJ209" s="108"/>
      <c r="AK209" s="108"/>
      <c r="AL209" s="108"/>
      <c r="AM209" s="108"/>
      <c r="AN209" s="108"/>
      <c r="AO209" s="108"/>
      <c r="AP209" s="108"/>
      <c r="AQ209" s="108"/>
      <c r="AR209" s="108"/>
      <c r="AS209" s="108"/>
      <c r="AT209" s="108"/>
      <c r="AU209" s="108"/>
      <c r="AV209" s="108"/>
      <c r="AW209" s="108"/>
      <c r="AX209" s="108"/>
      <c r="AY209" s="108"/>
      <c r="AZ209" s="108"/>
      <c r="BA209" s="108"/>
      <c r="BB209" s="108"/>
      <c r="BC209" s="108"/>
      <c r="BD209" s="108"/>
      <c r="BE209" s="108"/>
      <c r="BF209" s="108"/>
    </row>
    <row r="210" spans="27:58" s="1" customFormat="1" x14ac:dyDescent="0.25">
      <c r="AA210" s="108"/>
      <c r="AB210" s="108"/>
      <c r="AC210" s="108"/>
      <c r="AD210" s="108"/>
      <c r="AE210" s="108"/>
      <c r="AF210" s="108"/>
      <c r="AG210" s="108"/>
      <c r="AH210" s="108"/>
      <c r="AI210" s="108"/>
      <c r="AJ210" s="108"/>
      <c r="AK210" s="108"/>
      <c r="AL210" s="108"/>
      <c r="AM210" s="108"/>
      <c r="AN210" s="108"/>
      <c r="AO210" s="108"/>
      <c r="AP210" s="108"/>
      <c r="AQ210" s="108"/>
      <c r="AR210" s="108"/>
      <c r="AS210" s="108"/>
      <c r="AT210" s="108"/>
      <c r="AU210" s="108"/>
      <c r="AV210" s="108"/>
      <c r="AW210" s="108"/>
      <c r="AX210" s="108"/>
      <c r="AY210" s="108"/>
      <c r="AZ210" s="108"/>
      <c r="BA210" s="108"/>
      <c r="BB210" s="108"/>
      <c r="BC210" s="108"/>
      <c r="BD210" s="108"/>
      <c r="BE210" s="108"/>
      <c r="BF210" s="108"/>
    </row>
    <row r="211" spans="27:58" s="1" customFormat="1" x14ac:dyDescent="0.25">
      <c r="AA211" s="108"/>
      <c r="AB211" s="108"/>
      <c r="AC211" s="108"/>
      <c r="AD211" s="108"/>
      <c r="AE211" s="108"/>
      <c r="AF211" s="108"/>
      <c r="AG211" s="108"/>
      <c r="AH211" s="108"/>
      <c r="AI211" s="108"/>
      <c r="AJ211" s="108"/>
      <c r="AK211" s="108"/>
      <c r="AL211" s="108"/>
      <c r="AM211" s="108"/>
      <c r="AN211" s="108"/>
      <c r="AO211" s="108"/>
      <c r="AP211" s="108"/>
      <c r="AQ211" s="108"/>
      <c r="AR211" s="108"/>
      <c r="AS211" s="108"/>
      <c r="AT211" s="108"/>
      <c r="AU211" s="108"/>
      <c r="AV211" s="108"/>
      <c r="AW211" s="108"/>
      <c r="AX211" s="108"/>
      <c r="AY211" s="108"/>
      <c r="AZ211" s="108"/>
      <c r="BA211" s="108"/>
      <c r="BB211" s="108"/>
      <c r="BC211" s="108"/>
      <c r="BD211" s="108"/>
      <c r="BE211" s="108"/>
      <c r="BF211" s="108"/>
    </row>
    <row r="212" spans="27:58" s="1" customFormat="1" x14ac:dyDescent="0.25">
      <c r="AA212" s="108"/>
      <c r="AB212" s="108"/>
      <c r="AC212" s="108"/>
      <c r="AD212" s="108"/>
      <c r="AE212" s="108"/>
      <c r="AF212" s="108"/>
      <c r="AG212" s="108"/>
      <c r="AH212" s="108"/>
      <c r="AI212" s="108"/>
      <c r="AJ212" s="108"/>
      <c r="AK212" s="108"/>
      <c r="AL212" s="108"/>
      <c r="AM212" s="108"/>
      <c r="AN212" s="108"/>
      <c r="AO212" s="108"/>
      <c r="AP212" s="108"/>
      <c r="AQ212" s="108"/>
      <c r="AR212" s="108"/>
      <c r="AS212" s="108"/>
      <c r="AT212" s="108"/>
      <c r="AU212" s="108"/>
      <c r="AV212" s="108"/>
      <c r="AW212" s="108"/>
      <c r="AX212" s="108"/>
      <c r="AY212" s="108"/>
      <c r="AZ212" s="108"/>
      <c r="BA212" s="108"/>
      <c r="BB212" s="108"/>
      <c r="BC212" s="108"/>
      <c r="BD212" s="108"/>
      <c r="BE212" s="108"/>
      <c r="BF212" s="108"/>
    </row>
    <row r="213" spans="27:58" s="1" customFormat="1" x14ac:dyDescent="0.25">
      <c r="AA213" s="108"/>
      <c r="AB213" s="108"/>
      <c r="AC213" s="108"/>
      <c r="AD213" s="108"/>
      <c r="AE213" s="108"/>
      <c r="AF213" s="108"/>
      <c r="AG213" s="108"/>
      <c r="AH213" s="108"/>
      <c r="AI213" s="108"/>
      <c r="AJ213" s="108"/>
      <c r="AK213" s="108"/>
      <c r="AL213" s="108"/>
      <c r="AM213" s="108"/>
      <c r="AN213" s="108"/>
      <c r="AO213" s="108"/>
      <c r="AP213" s="108"/>
      <c r="AQ213" s="108"/>
      <c r="AR213" s="108"/>
      <c r="AS213" s="108"/>
      <c r="AT213" s="108"/>
      <c r="AU213" s="108"/>
      <c r="AV213" s="108"/>
      <c r="AW213" s="108"/>
      <c r="AX213" s="108"/>
      <c r="AY213" s="108"/>
      <c r="AZ213" s="108"/>
      <c r="BA213" s="108"/>
      <c r="BB213" s="108"/>
      <c r="BC213" s="108"/>
      <c r="BD213" s="108"/>
      <c r="BE213" s="108"/>
      <c r="BF213" s="108"/>
    </row>
    <row r="214" spans="27:58" s="1" customFormat="1" x14ac:dyDescent="0.25">
      <c r="AA214" s="108"/>
      <c r="AB214" s="108"/>
      <c r="AC214" s="108"/>
      <c r="AD214" s="108"/>
      <c r="AE214" s="108"/>
      <c r="AF214" s="108"/>
      <c r="AG214" s="108"/>
      <c r="AH214" s="108"/>
      <c r="AI214" s="108"/>
      <c r="AJ214" s="108"/>
      <c r="AK214" s="108"/>
      <c r="AL214" s="108"/>
      <c r="AM214" s="108"/>
      <c r="AN214" s="108"/>
      <c r="AO214" s="108"/>
      <c r="AP214" s="108"/>
      <c r="AQ214" s="108"/>
      <c r="AR214" s="108"/>
      <c r="AS214" s="108"/>
      <c r="AT214" s="108"/>
      <c r="AU214" s="108"/>
      <c r="AV214" s="108"/>
      <c r="AW214" s="108"/>
      <c r="AX214" s="108"/>
      <c r="AY214" s="108"/>
      <c r="AZ214" s="108"/>
      <c r="BA214" s="108"/>
      <c r="BB214" s="108"/>
      <c r="BC214" s="108"/>
      <c r="BD214" s="108"/>
      <c r="BE214" s="108"/>
      <c r="BF214" s="108"/>
    </row>
    <row r="215" spans="27:58" s="1" customFormat="1" x14ac:dyDescent="0.25">
      <c r="AA215" s="108"/>
      <c r="AB215" s="108"/>
      <c r="AC215" s="108"/>
      <c r="AD215" s="108"/>
      <c r="AE215" s="108"/>
      <c r="AF215" s="108"/>
      <c r="AG215" s="108"/>
      <c r="AH215" s="108"/>
      <c r="AI215" s="108"/>
      <c r="AJ215" s="108"/>
      <c r="AK215" s="108"/>
      <c r="AL215" s="108"/>
      <c r="AM215" s="108"/>
      <c r="AN215" s="108"/>
      <c r="AO215" s="108"/>
      <c r="AP215" s="108"/>
      <c r="AQ215" s="108"/>
      <c r="AR215" s="108"/>
      <c r="AS215" s="108"/>
      <c r="AT215" s="108"/>
      <c r="AU215" s="108"/>
      <c r="AV215" s="108"/>
      <c r="AW215" s="108"/>
      <c r="AX215" s="108"/>
      <c r="AY215" s="108"/>
      <c r="AZ215" s="108"/>
      <c r="BA215" s="108"/>
      <c r="BB215" s="108"/>
      <c r="BC215" s="108"/>
      <c r="BD215" s="108"/>
      <c r="BE215" s="108"/>
      <c r="BF215" s="108"/>
    </row>
    <row r="216" spans="27:58" s="1" customFormat="1" x14ac:dyDescent="0.25">
      <c r="AA216" s="108"/>
      <c r="AB216" s="108"/>
      <c r="AC216" s="108"/>
      <c r="AD216" s="108"/>
      <c r="AE216" s="108"/>
      <c r="AF216" s="108"/>
      <c r="AG216" s="108"/>
      <c r="AH216" s="108"/>
      <c r="AI216" s="108"/>
      <c r="AJ216" s="108"/>
      <c r="AK216" s="108"/>
      <c r="AL216" s="108"/>
      <c r="AM216" s="108"/>
      <c r="AN216" s="108"/>
      <c r="AO216" s="108"/>
      <c r="AP216" s="108"/>
      <c r="AQ216" s="108"/>
      <c r="AR216" s="108"/>
      <c r="AS216" s="108"/>
      <c r="AT216" s="108"/>
      <c r="AU216" s="108"/>
      <c r="AV216" s="108"/>
      <c r="AW216" s="108"/>
      <c r="AX216" s="108"/>
      <c r="AY216" s="108"/>
      <c r="AZ216" s="108"/>
      <c r="BA216" s="108"/>
      <c r="BB216" s="108"/>
      <c r="BC216" s="108"/>
      <c r="BD216" s="108"/>
      <c r="BE216" s="108"/>
      <c r="BF216" s="108"/>
    </row>
    <row r="217" spans="27:58" s="1" customFormat="1" x14ac:dyDescent="0.25">
      <c r="AA217" s="108"/>
      <c r="AB217" s="108"/>
      <c r="AC217" s="108"/>
      <c r="AD217" s="108"/>
      <c r="AE217" s="108"/>
      <c r="AF217" s="108"/>
      <c r="AG217" s="108"/>
      <c r="AH217" s="108"/>
      <c r="AI217" s="108"/>
      <c r="AJ217" s="108"/>
      <c r="AK217" s="108"/>
      <c r="AL217" s="108"/>
      <c r="AM217" s="108"/>
      <c r="AN217" s="108"/>
      <c r="AO217" s="108"/>
      <c r="AP217" s="108"/>
      <c r="AQ217" s="108"/>
      <c r="AR217" s="108"/>
      <c r="AS217" s="108"/>
      <c r="AT217" s="108"/>
      <c r="AU217" s="108"/>
      <c r="AV217" s="108"/>
      <c r="AW217" s="108"/>
      <c r="AX217" s="108"/>
      <c r="AY217" s="108"/>
      <c r="AZ217" s="108"/>
      <c r="BA217" s="108"/>
      <c r="BB217" s="108"/>
      <c r="BC217" s="108"/>
      <c r="BD217" s="108"/>
      <c r="BE217" s="108"/>
      <c r="BF217" s="108"/>
    </row>
    <row r="218" spans="27:58" s="1" customFormat="1" x14ac:dyDescent="0.25">
      <c r="AA218" s="108"/>
      <c r="AB218" s="108"/>
      <c r="AC218" s="108"/>
      <c r="AD218" s="108"/>
      <c r="AE218" s="108"/>
      <c r="AF218" s="108"/>
      <c r="AG218" s="108"/>
      <c r="AH218" s="108"/>
      <c r="AI218" s="108"/>
      <c r="AJ218" s="108"/>
      <c r="AK218" s="108"/>
      <c r="AL218" s="108"/>
      <c r="AM218" s="108"/>
      <c r="AN218" s="108"/>
      <c r="AO218" s="108"/>
      <c r="AP218" s="108"/>
      <c r="AQ218" s="108"/>
      <c r="AR218" s="108"/>
      <c r="AS218" s="108"/>
      <c r="AT218" s="108"/>
      <c r="AU218" s="108"/>
      <c r="AV218" s="108"/>
      <c r="AW218" s="108"/>
      <c r="AX218" s="108"/>
      <c r="AY218" s="108"/>
      <c r="AZ218" s="108"/>
      <c r="BA218" s="108"/>
      <c r="BB218" s="108"/>
      <c r="BC218" s="108"/>
      <c r="BD218" s="108"/>
      <c r="BE218" s="108"/>
      <c r="BF218" s="108"/>
    </row>
    <row r="219" spans="27:58" s="1" customFormat="1" x14ac:dyDescent="0.25">
      <c r="AA219" s="108"/>
      <c r="AB219" s="108"/>
      <c r="AC219" s="108"/>
      <c r="AD219" s="108"/>
      <c r="AE219" s="108"/>
      <c r="AF219" s="108"/>
      <c r="AG219" s="108"/>
      <c r="AH219" s="108"/>
      <c r="AI219" s="108"/>
      <c r="AJ219" s="108"/>
      <c r="AK219" s="108"/>
      <c r="AL219" s="108"/>
      <c r="AM219" s="108"/>
      <c r="AN219" s="108"/>
      <c r="AO219" s="108"/>
      <c r="AP219" s="108"/>
      <c r="AQ219" s="108"/>
      <c r="AR219" s="108"/>
      <c r="AS219" s="108"/>
      <c r="AT219" s="108"/>
      <c r="AU219" s="108"/>
      <c r="AV219" s="108"/>
      <c r="AW219" s="108"/>
      <c r="AX219" s="108"/>
      <c r="AY219" s="108"/>
      <c r="AZ219" s="108"/>
      <c r="BA219" s="108"/>
      <c r="BB219" s="108"/>
      <c r="BC219" s="108"/>
      <c r="BD219" s="108"/>
      <c r="BE219" s="108"/>
      <c r="BF219" s="108"/>
    </row>
    <row r="220" spans="27:58" s="1" customFormat="1" x14ac:dyDescent="0.25">
      <c r="AA220" s="108"/>
      <c r="AB220" s="108"/>
      <c r="AC220" s="108"/>
      <c r="AD220" s="108"/>
      <c r="AE220" s="108"/>
      <c r="AF220" s="108"/>
      <c r="AG220" s="108"/>
      <c r="AH220" s="108"/>
      <c r="AI220" s="108"/>
      <c r="AJ220" s="108"/>
      <c r="AK220" s="108"/>
      <c r="AL220" s="108"/>
      <c r="AM220" s="108"/>
      <c r="AN220" s="108"/>
      <c r="AO220" s="108"/>
      <c r="AP220" s="108"/>
      <c r="AQ220" s="108"/>
      <c r="AR220" s="108"/>
      <c r="AS220" s="108"/>
      <c r="AT220" s="108"/>
      <c r="AU220" s="108"/>
      <c r="AV220" s="108"/>
      <c r="AW220" s="108"/>
      <c r="AX220" s="108"/>
      <c r="AY220" s="108"/>
      <c r="AZ220" s="108"/>
      <c r="BA220" s="108"/>
      <c r="BB220" s="108"/>
      <c r="BC220" s="108"/>
      <c r="BD220" s="108"/>
      <c r="BE220" s="108"/>
      <c r="BF220" s="108"/>
    </row>
    <row r="221" spans="27:58" s="1" customFormat="1" x14ac:dyDescent="0.25">
      <c r="AA221" s="108"/>
      <c r="AB221" s="108"/>
      <c r="AC221" s="108"/>
      <c r="AD221" s="108"/>
      <c r="AE221" s="108"/>
      <c r="AF221" s="108"/>
      <c r="AG221" s="108"/>
      <c r="AH221" s="108"/>
      <c r="AI221" s="108"/>
      <c r="AJ221" s="108"/>
      <c r="AK221" s="108"/>
      <c r="AL221" s="108"/>
      <c r="AM221" s="108"/>
      <c r="AN221" s="108"/>
      <c r="AO221" s="108"/>
      <c r="AP221" s="108"/>
      <c r="AQ221" s="108"/>
      <c r="AR221" s="108"/>
      <c r="AS221" s="108"/>
      <c r="AT221" s="108"/>
      <c r="AU221" s="108"/>
      <c r="AV221" s="108"/>
      <c r="AW221" s="108"/>
      <c r="AX221" s="108"/>
      <c r="AY221" s="108"/>
      <c r="AZ221" s="108"/>
      <c r="BA221" s="108"/>
      <c r="BB221" s="108"/>
      <c r="BC221" s="108"/>
      <c r="BD221" s="108"/>
      <c r="BE221" s="108"/>
      <c r="BF221" s="108"/>
    </row>
    <row r="222" spans="27:58" s="1" customFormat="1" x14ac:dyDescent="0.25">
      <c r="AA222" s="108"/>
      <c r="AB222" s="108"/>
      <c r="AC222" s="108"/>
      <c r="AD222" s="108"/>
      <c r="AE222" s="108"/>
      <c r="AF222" s="108"/>
      <c r="AG222" s="108"/>
      <c r="AH222" s="108"/>
      <c r="AI222" s="108"/>
      <c r="AJ222" s="108"/>
      <c r="AK222" s="108"/>
      <c r="AL222" s="108"/>
      <c r="AM222" s="108"/>
      <c r="AN222" s="108"/>
      <c r="AO222" s="108"/>
      <c r="AP222" s="108"/>
      <c r="AQ222" s="108"/>
      <c r="AR222" s="108"/>
      <c r="AS222" s="108"/>
      <c r="AT222" s="108"/>
      <c r="AU222" s="108"/>
      <c r="AV222" s="108"/>
      <c r="AW222" s="108"/>
      <c r="AX222" s="108"/>
      <c r="AY222" s="108"/>
      <c r="AZ222" s="108"/>
      <c r="BA222" s="108"/>
      <c r="BB222" s="108"/>
      <c r="BC222" s="108"/>
      <c r="BD222" s="108"/>
      <c r="BE222" s="108"/>
      <c r="BF222" s="108"/>
    </row>
    <row r="223" spans="27:58" s="1" customFormat="1" x14ac:dyDescent="0.25">
      <c r="AA223" s="108"/>
      <c r="AB223" s="108"/>
      <c r="AC223" s="108"/>
      <c r="AD223" s="108"/>
      <c r="AE223" s="108"/>
      <c r="AF223" s="108"/>
      <c r="AG223" s="108"/>
      <c r="AH223" s="108"/>
      <c r="AI223" s="108"/>
      <c r="AJ223" s="108"/>
      <c r="AK223" s="108"/>
      <c r="AL223" s="108"/>
      <c r="AM223" s="108"/>
      <c r="AN223" s="108"/>
      <c r="AO223" s="108"/>
      <c r="AP223" s="108"/>
      <c r="AQ223" s="108"/>
      <c r="AR223" s="108"/>
      <c r="AS223" s="108"/>
      <c r="AT223" s="108"/>
      <c r="AU223" s="108"/>
      <c r="AV223" s="108"/>
      <c r="AW223" s="108"/>
      <c r="AX223" s="108"/>
      <c r="AY223" s="108"/>
      <c r="AZ223" s="108"/>
      <c r="BA223" s="108"/>
      <c r="BB223" s="108"/>
      <c r="BC223" s="108"/>
      <c r="BD223" s="108"/>
      <c r="BE223" s="108"/>
      <c r="BF223" s="108"/>
    </row>
    <row r="224" spans="27:58" s="1" customFormat="1" x14ac:dyDescent="0.25">
      <c r="AA224" s="108"/>
      <c r="AB224" s="108"/>
      <c r="AC224" s="108"/>
      <c r="AD224" s="108"/>
      <c r="AE224" s="108"/>
      <c r="AF224" s="108"/>
      <c r="AG224" s="108"/>
      <c r="AH224" s="108"/>
      <c r="AI224" s="108"/>
      <c r="AJ224" s="108"/>
      <c r="AK224" s="108"/>
      <c r="AL224" s="108"/>
      <c r="AM224" s="108"/>
      <c r="AN224" s="108"/>
      <c r="AO224" s="108"/>
      <c r="AP224" s="108"/>
      <c r="AQ224" s="108"/>
      <c r="AR224" s="108"/>
      <c r="AS224" s="108"/>
      <c r="AT224" s="108"/>
      <c r="AU224" s="108"/>
      <c r="AV224" s="108"/>
      <c r="AW224" s="108"/>
      <c r="AX224" s="108"/>
      <c r="AY224" s="108"/>
      <c r="AZ224" s="108"/>
      <c r="BA224" s="108"/>
      <c r="BB224" s="108"/>
      <c r="BC224" s="108"/>
      <c r="BD224" s="108"/>
      <c r="BE224" s="108"/>
      <c r="BF224" s="108"/>
    </row>
    <row r="225" spans="27:58" s="1" customFormat="1" x14ac:dyDescent="0.25">
      <c r="AA225" s="108"/>
      <c r="AB225" s="108"/>
      <c r="AC225" s="108"/>
      <c r="AD225" s="108"/>
      <c r="AE225" s="108"/>
      <c r="AF225" s="108"/>
      <c r="AG225" s="108"/>
      <c r="AH225" s="108"/>
      <c r="AI225" s="108"/>
      <c r="AJ225" s="108"/>
      <c r="AK225" s="108"/>
      <c r="AL225" s="108"/>
      <c r="AM225" s="108"/>
      <c r="AN225" s="108"/>
      <c r="AO225" s="108"/>
      <c r="AP225" s="108"/>
      <c r="AQ225" s="108"/>
      <c r="AR225" s="108"/>
      <c r="AS225" s="108"/>
      <c r="AT225" s="108"/>
      <c r="AU225" s="108"/>
      <c r="AV225" s="108"/>
      <c r="AW225" s="108"/>
      <c r="AX225" s="108"/>
      <c r="AY225" s="108"/>
      <c r="AZ225" s="108"/>
      <c r="BA225" s="108"/>
      <c r="BB225" s="108"/>
      <c r="BC225" s="108"/>
      <c r="BD225" s="108"/>
      <c r="BE225" s="108"/>
      <c r="BF225" s="108"/>
    </row>
    <row r="226" spans="27:58" s="1" customFormat="1" x14ac:dyDescent="0.25">
      <c r="AA226" s="108"/>
      <c r="AB226" s="108"/>
      <c r="AC226" s="108"/>
      <c r="AD226" s="108"/>
      <c r="AE226" s="108"/>
      <c r="AF226" s="108"/>
      <c r="AG226" s="108"/>
      <c r="AH226" s="108"/>
      <c r="AI226" s="108"/>
      <c r="AJ226" s="108"/>
      <c r="AK226" s="108"/>
      <c r="AL226" s="108"/>
      <c r="AM226" s="108"/>
      <c r="AN226" s="108"/>
      <c r="AO226" s="108"/>
      <c r="AP226" s="108"/>
      <c r="AQ226" s="108"/>
      <c r="AR226" s="108"/>
      <c r="AS226" s="108"/>
      <c r="AT226" s="108"/>
      <c r="AU226" s="108"/>
      <c r="AV226" s="108"/>
      <c r="AW226" s="108"/>
      <c r="AX226" s="108"/>
      <c r="AY226" s="108"/>
      <c r="AZ226" s="108"/>
      <c r="BA226" s="108"/>
      <c r="BB226" s="108"/>
      <c r="BC226" s="108"/>
      <c r="BD226" s="108"/>
      <c r="BE226" s="108"/>
      <c r="BF226" s="108"/>
    </row>
    <row r="227" spans="27:58" s="1" customFormat="1" x14ac:dyDescent="0.25">
      <c r="AA227" s="108"/>
      <c r="AB227" s="108"/>
      <c r="AC227" s="108"/>
      <c r="AD227" s="108"/>
      <c r="AE227" s="108"/>
      <c r="AF227" s="108"/>
      <c r="AG227" s="108"/>
      <c r="AH227" s="108"/>
      <c r="AI227" s="108"/>
      <c r="AJ227" s="108"/>
      <c r="AK227" s="108"/>
      <c r="AL227" s="108"/>
      <c r="AM227" s="108"/>
      <c r="AN227" s="108"/>
      <c r="AO227" s="108"/>
      <c r="AP227" s="108"/>
      <c r="AQ227" s="108"/>
      <c r="AR227" s="108"/>
      <c r="AS227" s="108"/>
      <c r="AT227" s="108"/>
      <c r="AU227" s="108"/>
      <c r="AV227" s="108"/>
      <c r="AW227" s="108"/>
      <c r="AX227" s="108"/>
      <c r="AY227" s="108"/>
      <c r="AZ227" s="108"/>
      <c r="BA227" s="108"/>
      <c r="BB227" s="108"/>
      <c r="BC227" s="108"/>
      <c r="BD227" s="108"/>
      <c r="BE227" s="108"/>
      <c r="BF227" s="108"/>
    </row>
    <row r="228" spans="27:58" s="1" customFormat="1" x14ac:dyDescent="0.25">
      <c r="AA228" s="108"/>
      <c r="AB228" s="108"/>
      <c r="AC228" s="108"/>
      <c r="AD228" s="108"/>
      <c r="AE228" s="108"/>
      <c r="AF228" s="108"/>
      <c r="AG228" s="108"/>
      <c r="AH228" s="108"/>
      <c r="AI228" s="108"/>
      <c r="AJ228" s="108"/>
      <c r="AK228" s="108"/>
      <c r="AL228" s="108"/>
      <c r="AM228" s="108"/>
      <c r="AN228" s="108"/>
      <c r="AO228" s="108"/>
      <c r="AP228" s="108"/>
      <c r="AQ228" s="108"/>
      <c r="AR228" s="108"/>
      <c r="AS228" s="108"/>
      <c r="AT228" s="108"/>
      <c r="AU228" s="108"/>
      <c r="AV228" s="108"/>
      <c r="AW228" s="108"/>
      <c r="AX228" s="108"/>
      <c r="AY228" s="108"/>
      <c r="AZ228" s="108"/>
      <c r="BA228" s="108"/>
      <c r="BB228" s="108"/>
      <c r="BC228" s="108"/>
      <c r="BD228" s="108"/>
      <c r="BE228" s="108"/>
      <c r="BF228" s="108"/>
    </row>
    <row r="229" spans="27:58" s="1" customFormat="1" x14ac:dyDescent="0.25">
      <c r="AA229" s="108"/>
      <c r="AB229" s="108"/>
      <c r="AC229" s="108"/>
      <c r="AD229" s="108"/>
      <c r="AE229" s="108"/>
      <c r="AF229" s="108"/>
      <c r="AG229" s="108"/>
      <c r="AH229" s="108"/>
      <c r="AI229" s="108"/>
      <c r="AJ229" s="108"/>
      <c r="AK229" s="108"/>
      <c r="AL229" s="108"/>
      <c r="AM229" s="108"/>
      <c r="AN229" s="108"/>
      <c r="AO229" s="108"/>
      <c r="AP229" s="108"/>
      <c r="AQ229" s="108"/>
      <c r="AR229" s="108"/>
      <c r="AS229" s="108"/>
      <c r="AT229" s="108"/>
      <c r="AU229" s="108"/>
      <c r="AV229" s="108"/>
      <c r="AW229" s="108"/>
      <c r="AX229" s="108"/>
      <c r="AY229" s="108"/>
      <c r="AZ229" s="108"/>
      <c r="BA229" s="108"/>
      <c r="BB229" s="108"/>
      <c r="BC229" s="108"/>
      <c r="BD229" s="108"/>
      <c r="BE229" s="108"/>
      <c r="BF229" s="108"/>
    </row>
    <row r="230" spans="27:58" s="1" customFormat="1" x14ac:dyDescent="0.25">
      <c r="AA230" s="108"/>
      <c r="AB230" s="108"/>
      <c r="AC230" s="108"/>
      <c r="AD230" s="108"/>
      <c r="AE230" s="108"/>
      <c r="AF230" s="108"/>
      <c r="AG230" s="108"/>
      <c r="AH230" s="108"/>
      <c r="AI230" s="108"/>
      <c r="AJ230" s="108"/>
      <c r="AK230" s="108"/>
      <c r="AL230" s="108"/>
      <c r="AM230" s="108"/>
      <c r="AN230" s="108"/>
      <c r="AO230" s="108"/>
      <c r="AP230" s="108"/>
      <c r="AQ230" s="108"/>
      <c r="AR230" s="108"/>
      <c r="AS230" s="108"/>
      <c r="AT230" s="108"/>
      <c r="AU230" s="108"/>
      <c r="AV230" s="108"/>
      <c r="AW230" s="108"/>
      <c r="AX230" s="108"/>
      <c r="AY230" s="108"/>
      <c r="AZ230" s="108"/>
      <c r="BA230" s="108"/>
      <c r="BB230" s="108"/>
      <c r="BC230" s="108"/>
      <c r="BD230" s="108"/>
      <c r="BE230" s="108"/>
      <c r="BF230" s="108"/>
    </row>
    <row r="231" spans="27:58" s="1" customFormat="1" x14ac:dyDescent="0.25">
      <c r="AA231" s="108"/>
      <c r="AB231" s="108"/>
      <c r="AC231" s="108"/>
      <c r="AD231" s="108"/>
      <c r="AE231" s="108"/>
      <c r="AF231" s="108"/>
      <c r="AG231" s="108"/>
      <c r="AH231" s="108"/>
      <c r="AI231" s="108"/>
      <c r="AJ231" s="108"/>
      <c r="AK231" s="108"/>
      <c r="AL231" s="108"/>
      <c r="AM231" s="108"/>
      <c r="AN231" s="108"/>
      <c r="AO231" s="108"/>
      <c r="AP231" s="108"/>
      <c r="AQ231" s="108"/>
      <c r="AR231" s="108"/>
      <c r="AS231" s="108"/>
      <c r="AT231" s="108"/>
      <c r="AU231" s="108"/>
      <c r="AV231" s="108"/>
      <c r="AW231" s="108"/>
      <c r="AX231" s="108"/>
      <c r="AY231" s="108"/>
      <c r="AZ231" s="108"/>
      <c r="BA231" s="108"/>
      <c r="BB231" s="108"/>
      <c r="BC231" s="108"/>
      <c r="BD231" s="108"/>
      <c r="BE231" s="108"/>
      <c r="BF231" s="108"/>
    </row>
    <row r="232" spans="27:58" s="1" customFormat="1" x14ac:dyDescent="0.25">
      <c r="AA232" s="108"/>
      <c r="AB232" s="108"/>
      <c r="AC232" s="108"/>
      <c r="AD232" s="108"/>
      <c r="AE232" s="108"/>
      <c r="AF232" s="108"/>
      <c r="AG232" s="108"/>
      <c r="AH232" s="108"/>
      <c r="AI232" s="108"/>
      <c r="AJ232" s="108"/>
      <c r="AK232" s="108"/>
      <c r="AL232" s="108"/>
      <c r="AM232" s="108"/>
      <c r="AN232" s="108"/>
      <c r="AO232" s="108"/>
      <c r="AP232" s="108"/>
      <c r="AQ232" s="108"/>
      <c r="AR232" s="108"/>
      <c r="AS232" s="108"/>
      <c r="AT232" s="108"/>
      <c r="AU232" s="108"/>
      <c r="AV232" s="108"/>
      <c r="AW232" s="108"/>
      <c r="AX232" s="108"/>
      <c r="AY232" s="108"/>
      <c r="AZ232" s="108"/>
      <c r="BA232" s="108"/>
      <c r="BB232" s="108"/>
      <c r="BC232" s="108"/>
      <c r="BD232" s="108"/>
      <c r="BE232" s="108"/>
      <c r="BF232" s="108"/>
    </row>
    <row r="233" spans="27:58" s="1" customFormat="1" x14ac:dyDescent="0.25">
      <c r="AA233" s="108"/>
      <c r="AB233" s="108"/>
      <c r="AC233" s="108"/>
      <c r="AD233" s="108"/>
      <c r="AE233" s="108"/>
      <c r="AF233" s="108"/>
      <c r="AG233" s="108"/>
      <c r="AH233" s="108"/>
      <c r="AI233" s="108"/>
      <c r="AJ233" s="108"/>
      <c r="AK233" s="108"/>
      <c r="AL233" s="108"/>
      <c r="AM233" s="108"/>
      <c r="AN233" s="108"/>
      <c r="AO233" s="108"/>
      <c r="AP233" s="108"/>
      <c r="AQ233" s="108"/>
      <c r="AR233" s="108"/>
      <c r="AS233" s="108"/>
      <c r="AT233" s="108"/>
      <c r="AU233" s="108"/>
      <c r="AV233" s="108"/>
      <c r="AW233" s="108"/>
      <c r="AX233" s="108"/>
      <c r="AY233" s="108"/>
      <c r="AZ233" s="108"/>
      <c r="BA233" s="108"/>
      <c r="BB233" s="108"/>
      <c r="BC233" s="108"/>
      <c r="BD233" s="108"/>
      <c r="BE233" s="108"/>
      <c r="BF233" s="108"/>
    </row>
    <row r="234" spans="27:58" s="1" customFormat="1" x14ac:dyDescent="0.25">
      <c r="AA234" s="108"/>
      <c r="AB234" s="108"/>
      <c r="AC234" s="108"/>
      <c r="AD234" s="108"/>
      <c r="AE234" s="108"/>
      <c r="AF234" s="108"/>
      <c r="AG234" s="108"/>
      <c r="AH234" s="108"/>
      <c r="AI234" s="108"/>
      <c r="AJ234" s="108"/>
      <c r="AK234" s="108"/>
      <c r="AL234" s="108"/>
      <c r="AM234" s="108"/>
      <c r="AN234" s="108"/>
      <c r="AO234" s="108"/>
      <c r="AP234" s="108"/>
      <c r="AQ234" s="108"/>
      <c r="AR234" s="108"/>
      <c r="AS234" s="108"/>
      <c r="AT234" s="108"/>
      <c r="AU234" s="108"/>
      <c r="AV234" s="108"/>
      <c r="AW234" s="108"/>
      <c r="AX234" s="108"/>
      <c r="AY234" s="108"/>
      <c r="AZ234" s="108"/>
      <c r="BA234" s="108"/>
      <c r="BB234" s="108"/>
      <c r="BC234" s="108"/>
      <c r="BD234" s="108"/>
      <c r="BE234" s="108"/>
      <c r="BF234" s="108"/>
    </row>
    <row r="235" spans="27:58" s="1" customFormat="1" x14ac:dyDescent="0.25">
      <c r="AA235" s="108"/>
      <c r="AB235" s="108"/>
      <c r="AC235" s="108"/>
      <c r="AD235" s="108"/>
      <c r="AE235" s="108"/>
      <c r="AF235" s="108"/>
      <c r="AG235" s="108"/>
      <c r="AH235" s="108"/>
      <c r="AI235" s="108"/>
      <c r="AJ235" s="108"/>
      <c r="AK235" s="108"/>
      <c r="AL235" s="108"/>
      <c r="AM235" s="108"/>
      <c r="AN235" s="108"/>
      <c r="AO235" s="108"/>
      <c r="AP235" s="108"/>
      <c r="AQ235" s="108"/>
      <c r="AR235" s="108"/>
      <c r="AS235" s="108"/>
      <c r="AT235" s="108"/>
      <c r="AU235" s="108"/>
      <c r="AV235" s="108"/>
      <c r="AW235" s="108"/>
      <c r="AX235" s="108"/>
      <c r="AY235" s="108"/>
      <c r="AZ235" s="108"/>
      <c r="BA235" s="108"/>
      <c r="BB235" s="108"/>
      <c r="BC235" s="108"/>
      <c r="BD235" s="108"/>
      <c r="BE235" s="108"/>
      <c r="BF235" s="108"/>
    </row>
    <row r="236" spans="27:58" s="1" customFormat="1" x14ac:dyDescent="0.25">
      <c r="AA236" s="108"/>
      <c r="AB236" s="108"/>
      <c r="AC236" s="108"/>
      <c r="AD236" s="108"/>
      <c r="AE236" s="108"/>
      <c r="AF236" s="108"/>
      <c r="AG236" s="108"/>
      <c r="AH236" s="108"/>
      <c r="AI236" s="108"/>
      <c r="AJ236" s="108"/>
      <c r="AK236" s="108"/>
      <c r="AL236" s="108"/>
      <c r="AM236" s="108"/>
      <c r="AN236" s="108"/>
      <c r="AO236" s="108"/>
      <c r="AP236" s="108"/>
      <c r="AQ236" s="108"/>
      <c r="AR236" s="108"/>
      <c r="AS236" s="108"/>
      <c r="AT236" s="108"/>
      <c r="AU236" s="108"/>
      <c r="AV236" s="108"/>
      <c r="AW236" s="108"/>
      <c r="AX236" s="108"/>
      <c r="AY236" s="108"/>
      <c r="AZ236" s="108"/>
      <c r="BA236" s="108"/>
      <c r="BB236" s="108"/>
      <c r="BC236" s="108"/>
      <c r="BD236" s="108"/>
      <c r="BE236" s="108"/>
      <c r="BF236" s="108"/>
    </row>
    <row r="237" spans="27:58" s="1" customFormat="1" x14ac:dyDescent="0.25">
      <c r="AA237" s="108"/>
      <c r="AB237" s="108"/>
      <c r="AC237" s="108"/>
      <c r="AD237" s="108"/>
      <c r="AE237" s="108"/>
      <c r="AF237" s="108"/>
      <c r="AG237" s="108"/>
      <c r="AH237" s="108"/>
      <c r="AI237" s="108"/>
      <c r="AJ237" s="108"/>
      <c r="AK237" s="108"/>
      <c r="AL237" s="108"/>
      <c r="AM237" s="108"/>
      <c r="AN237" s="108"/>
      <c r="AO237" s="108"/>
      <c r="AP237" s="108"/>
      <c r="AQ237" s="108"/>
      <c r="AR237" s="108"/>
      <c r="AS237" s="108"/>
      <c r="AT237" s="108"/>
      <c r="AU237" s="108"/>
      <c r="AV237" s="108"/>
      <c r="AW237" s="108"/>
      <c r="AX237" s="108"/>
      <c r="AY237" s="108"/>
      <c r="AZ237" s="108"/>
      <c r="BA237" s="108"/>
      <c r="BB237" s="108"/>
      <c r="BC237" s="108"/>
      <c r="BD237" s="108"/>
      <c r="BE237" s="108"/>
      <c r="BF237" s="108"/>
    </row>
    <row r="238" spans="27:58" s="1" customFormat="1" x14ac:dyDescent="0.25">
      <c r="AA238" s="108"/>
      <c r="AB238" s="108"/>
      <c r="AC238" s="108"/>
      <c r="AD238" s="108"/>
      <c r="AE238" s="108"/>
      <c r="AF238" s="108"/>
      <c r="AG238" s="108"/>
      <c r="AH238" s="108"/>
      <c r="AI238" s="108"/>
      <c r="AJ238" s="108"/>
      <c r="AK238" s="108"/>
      <c r="AL238" s="108"/>
      <c r="AM238" s="108"/>
      <c r="AN238" s="108"/>
      <c r="AO238" s="108"/>
      <c r="AP238" s="108"/>
      <c r="AQ238" s="108"/>
      <c r="AR238" s="108"/>
      <c r="AS238" s="108"/>
      <c r="AT238" s="108"/>
      <c r="AU238" s="108"/>
      <c r="AV238" s="108"/>
      <c r="AW238" s="108"/>
      <c r="AX238" s="108"/>
      <c r="AY238" s="108"/>
      <c r="AZ238" s="108"/>
      <c r="BA238" s="108"/>
      <c r="BB238" s="108"/>
      <c r="BC238" s="108"/>
      <c r="BD238" s="108"/>
      <c r="BE238" s="108"/>
      <c r="BF238" s="108"/>
    </row>
    <row r="239" spans="27:58" s="1" customFormat="1" x14ac:dyDescent="0.25">
      <c r="AA239" s="108"/>
      <c r="AB239" s="108"/>
      <c r="AC239" s="108"/>
      <c r="AD239" s="108"/>
      <c r="AE239" s="108"/>
      <c r="AF239" s="108"/>
      <c r="AG239" s="108"/>
      <c r="AH239" s="108"/>
      <c r="AI239" s="108"/>
      <c r="AJ239" s="108"/>
      <c r="AK239" s="108"/>
      <c r="AL239" s="108"/>
      <c r="AM239" s="108"/>
      <c r="AN239" s="108"/>
      <c r="AO239" s="108"/>
      <c r="AP239" s="108"/>
      <c r="AQ239" s="108"/>
      <c r="AR239" s="108"/>
      <c r="AS239" s="108"/>
      <c r="AT239" s="108"/>
      <c r="AU239" s="108"/>
      <c r="AV239" s="108"/>
      <c r="AW239" s="108"/>
      <c r="AX239" s="108"/>
      <c r="AY239" s="108"/>
      <c r="AZ239" s="108"/>
      <c r="BA239" s="108"/>
      <c r="BB239" s="108"/>
      <c r="BC239" s="108"/>
      <c r="BD239" s="108"/>
      <c r="BE239" s="108"/>
      <c r="BF239" s="108"/>
    </row>
    <row r="240" spans="27:58" s="1" customFormat="1" x14ac:dyDescent="0.25">
      <c r="AA240" s="108"/>
      <c r="AB240" s="108"/>
      <c r="AC240" s="108"/>
      <c r="AD240" s="108"/>
      <c r="AE240" s="108"/>
      <c r="AF240" s="108"/>
      <c r="AG240" s="108"/>
      <c r="AH240" s="108"/>
      <c r="AI240" s="108"/>
      <c r="AJ240" s="108"/>
      <c r="AK240" s="108"/>
      <c r="AL240" s="108"/>
      <c r="AM240" s="108"/>
      <c r="AN240" s="108"/>
      <c r="AO240" s="108"/>
      <c r="AP240" s="108"/>
      <c r="AQ240" s="108"/>
      <c r="AR240" s="108"/>
      <c r="AS240" s="108"/>
      <c r="AT240" s="108"/>
      <c r="AU240" s="108"/>
      <c r="AV240" s="108"/>
      <c r="AW240" s="108"/>
      <c r="AX240" s="108"/>
      <c r="AY240" s="108"/>
      <c r="AZ240" s="108"/>
      <c r="BA240" s="108"/>
      <c r="BB240" s="108"/>
      <c r="BC240" s="108"/>
      <c r="BD240" s="108"/>
      <c r="BE240" s="108"/>
      <c r="BF240" s="108"/>
    </row>
    <row r="241" spans="27:58" s="1" customFormat="1" x14ac:dyDescent="0.25">
      <c r="AA241" s="108"/>
      <c r="AB241" s="108"/>
      <c r="AC241" s="108"/>
      <c r="AD241" s="108"/>
      <c r="AE241" s="108"/>
      <c r="AF241" s="108"/>
      <c r="AG241" s="108"/>
      <c r="AH241" s="108"/>
      <c r="AI241" s="108"/>
      <c r="AJ241" s="108"/>
      <c r="AK241" s="108"/>
      <c r="AL241" s="108"/>
      <c r="AM241" s="108"/>
      <c r="AN241" s="108"/>
      <c r="AO241" s="108"/>
      <c r="AP241" s="108"/>
      <c r="AQ241" s="108"/>
      <c r="AR241" s="108"/>
      <c r="AS241" s="108"/>
      <c r="AT241" s="108"/>
      <c r="AU241" s="108"/>
      <c r="AV241" s="108"/>
      <c r="AW241" s="108"/>
      <c r="AX241" s="108"/>
      <c r="AY241" s="108"/>
      <c r="AZ241" s="108"/>
      <c r="BA241" s="108"/>
      <c r="BB241" s="108"/>
      <c r="BC241" s="108"/>
      <c r="BD241" s="108"/>
      <c r="BE241" s="108"/>
      <c r="BF241" s="108"/>
    </row>
    <row r="242" spans="27:58" s="1" customFormat="1" x14ac:dyDescent="0.25">
      <c r="AA242" s="108"/>
      <c r="AB242" s="108"/>
      <c r="AC242" s="108"/>
      <c r="AD242" s="108"/>
      <c r="AE242" s="108"/>
      <c r="AF242" s="108"/>
      <c r="AG242" s="108"/>
      <c r="AH242" s="108"/>
      <c r="AI242" s="108"/>
      <c r="AJ242" s="108"/>
      <c r="AK242" s="108"/>
      <c r="AL242" s="108"/>
      <c r="AM242" s="108"/>
      <c r="AN242" s="108"/>
      <c r="AO242" s="108"/>
      <c r="AP242" s="108"/>
      <c r="AQ242" s="108"/>
      <c r="AR242" s="108"/>
      <c r="AS242" s="108"/>
      <c r="AT242" s="108"/>
      <c r="AU242" s="108"/>
      <c r="AV242" s="108"/>
      <c r="AW242" s="108"/>
      <c r="AX242" s="108"/>
      <c r="AY242" s="108"/>
      <c r="AZ242" s="108"/>
      <c r="BA242" s="108"/>
      <c r="BB242" s="108"/>
      <c r="BC242" s="108"/>
      <c r="BD242" s="108"/>
      <c r="BE242" s="108"/>
      <c r="BF242" s="108"/>
    </row>
    <row r="243" spans="27:58" s="1" customFormat="1" x14ac:dyDescent="0.25">
      <c r="AA243" s="108"/>
      <c r="AB243" s="108"/>
      <c r="AC243" s="108"/>
      <c r="AD243" s="108"/>
      <c r="AE243" s="108"/>
      <c r="AF243" s="108"/>
      <c r="AG243" s="108"/>
      <c r="AH243" s="108"/>
      <c r="AI243" s="108"/>
      <c r="AJ243" s="108"/>
      <c r="AK243" s="108"/>
      <c r="AL243" s="108"/>
      <c r="AM243" s="108"/>
      <c r="AN243" s="108"/>
      <c r="AO243" s="108"/>
      <c r="AP243" s="108"/>
      <c r="AQ243" s="108"/>
      <c r="AR243" s="108"/>
      <c r="AS243" s="108"/>
      <c r="AT243" s="108"/>
      <c r="AU243" s="108"/>
      <c r="AV243" s="108"/>
      <c r="AW243" s="108"/>
      <c r="AX243" s="108"/>
      <c r="AY243" s="108"/>
      <c r="AZ243" s="108"/>
      <c r="BA243" s="108"/>
      <c r="BB243" s="108"/>
      <c r="BC243" s="108"/>
      <c r="BD243" s="108"/>
      <c r="BE243" s="108"/>
      <c r="BF243" s="108"/>
    </row>
    <row r="244" spans="27:58" s="1" customFormat="1" x14ac:dyDescent="0.25">
      <c r="AA244" s="108"/>
      <c r="AB244" s="108"/>
      <c r="AC244" s="108"/>
      <c r="AD244" s="108"/>
      <c r="AE244" s="108"/>
      <c r="AF244" s="108"/>
      <c r="AG244" s="108"/>
      <c r="AH244" s="108"/>
      <c r="AI244" s="108"/>
      <c r="AJ244" s="108"/>
      <c r="AK244" s="108"/>
      <c r="AL244" s="108"/>
      <c r="AM244" s="108"/>
      <c r="AN244" s="108"/>
      <c r="AO244" s="108"/>
      <c r="AP244" s="108"/>
      <c r="AQ244" s="108"/>
      <c r="AR244" s="108"/>
      <c r="AS244" s="108"/>
      <c r="AT244" s="108"/>
      <c r="AU244" s="108"/>
      <c r="AV244" s="108"/>
      <c r="AW244" s="108"/>
      <c r="AX244" s="108"/>
      <c r="AY244" s="108"/>
      <c r="AZ244" s="108"/>
      <c r="BA244" s="108"/>
      <c r="BB244" s="108"/>
      <c r="BC244" s="108"/>
      <c r="BD244" s="108"/>
      <c r="BE244" s="108"/>
      <c r="BF244" s="108"/>
    </row>
    <row r="245" spans="27:58" s="1" customFormat="1" x14ac:dyDescent="0.25">
      <c r="AA245" s="108"/>
      <c r="AB245" s="108"/>
      <c r="AC245" s="108"/>
      <c r="AD245" s="108"/>
      <c r="AE245" s="108"/>
      <c r="AF245" s="108"/>
      <c r="AG245" s="108"/>
      <c r="AH245" s="108"/>
      <c r="AI245" s="108"/>
      <c r="AJ245" s="108"/>
      <c r="AK245" s="108"/>
      <c r="AL245" s="108"/>
      <c r="AM245" s="108"/>
      <c r="AN245" s="108"/>
      <c r="AO245" s="108"/>
      <c r="AP245" s="108"/>
      <c r="AQ245" s="108"/>
      <c r="AR245" s="108"/>
      <c r="AS245" s="108"/>
      <c r="AT245" s="108"/>
      <c r="AU245" s="108"/>
      <c r="AV245" s="108"/>
      <c r="AW245" s="108"/>
      <c r="AX245" s="108"/>
      <c r="AY245" s="108"/>
      <c r="AZ245" s="108"/>
      <c r="BA245" s="108"/>
      <c r="BB245" s="108"/>
      <c r="BC245" s="108"/>
      <c r="BD245" s="108"/>
      <c r="BE245" s="108"/>
      <c r="BF245" s="108"/>
    </row>
    <row r="246" spans="27:58" s="1" customFormat="1" x14ac:dyDescent="0.25">
      <c r="AA246" s="108"/>
      <c r="AB246" s="108"/>
      <c r="AC246" s="108"/>
      <c r="AD246" s="108"/>
      <c r="AE246" s="108"/>
      <c r="AF246" s="108"/>
      <c r="AG246" s="108"/>
      <c r="AH246" s="108"/>
      <c r="AI246" s="108"/>
      <c r="AJ246" s="108"/>
      <c r="AK246" s="108"/>
      <c r="AL246" s="108"/>
      <c r="AM246" s="108"/>
      <c r="AN246" s="108"/>
      <c r="AO246" s="108"/>
      <c r="AP246" s="108"/>
      <c r="AQ246" s="108"/>
      <c r="AR246" s="108"/>
      <c r="AS246" s="108"/>
      <c r="AT246" s="108"/>
      <c r="AU246" s="108"/>
      <c r="AV246" s="108"/>
      <c r="AW246" s="108"/>
      <c r="AX246" s="108"/>
      <c r="AY246" s="108"/>
      <c r="AZ246" s="108"/>
      <c r="BA246" s="108"/>
      <c r="BB246" s="108"/>
      <c r="BC246" s="108"/>
      <c r="BD246" s="108"/>
      <c r="BE246" s="108"/>
      <c r="BF246" s="108"/>
    </row>
  </sheetData>
  <sheetProtection selectLockedCells="1"/>
  <mergeCells count="71">
    <mergeCell ref="AY9:AY10"/>
    <mergeCell ref="AZ9:AZ10"/>
    <mergeCell ref="AT9:AT10"/>
    <mergeCell ref="AU9:AU10"/>
    <mergeCell ref="AV9:AV10"/>
    <mergeCell ref="AW9:AW10"/>
    <mergeCell ref="AX9:AX10"/>
    <mergeCell ref="A1:BL5"/>
    <mergeCell ref="A6:BL8"/>
    <mergeCell ref="A9:B10"/>
    <mergeCell ref="C9:C10"/>
    <mergeCell ref="I9:I10"/>
    <mergeCell ref="J9:J10"/>
    <mergeCell ref="K9:K10"/>
    <mergeCell ref="L9:L10"/>
    <mergeCell ref="M9:M10"/>
    <mergeCell ref="W9:W10"/>
    <mergeCell ref="X9:X10"/>
    <mergeCell ref="Y9:Y10"/>
    <mergeCell ref="D9:D10"/>
    <mergeCell ref="E9:E10"/>
    <mergeCell ref="F9:F10"/>
    <mergeCell ref="G9:G10"/>
    <mergeCell ref="A36:BL39"/>
    <mergeCell ref="A40:BL40"/>
    <mergeCell ref="BL9:BL10"/>
    <mergeCell ref="A11:A17"/>
    <mergeCell ref="A18:A21"/>
    <mergeCell ref="A22:A26"/>
    <mergeCell ref="A27:A31"/>
    <mergeCell ref="U9:U10"/>
    <mergeCell ref="V9:V10"/>
    <mergeCell ref="O9:O10"/>
    <mergeCell ref="P9:P10"/>
    <mergeCell ref="Q9:Q10"/>
    <mergeCell ref="R9:R10"/>
    <mergeCell ref="S9:S10"/>
    <mergeCell ref="N9:N10"/>
    <mergeCell ref="T9:T10"/>
    <mergeCell ref="H9:H10"/>
    <mergeCell ref="Z9:Z10"/>
    <mergeCell ref="BG9:BG10"/>
    <mergeCell ref="BH9:BH10"/>
    <mergeCell ref="BI9:BI10"/>
    <mergeCell ref="AE9:AE10"/>
    <mergeCell ref="AF9:AF10"/>
    <mergeCell ref="AG9:AG10"/>
    <mergeCell ref="AH9:AH10"/>
    <mergeCell ref="AI9:AI10"/>
    <mergeCell ref="BE9:BE10"/>
    <mergeCell ref="BF9:BF10"/>
    <mergeCell ref="AJ9:AJ10"/>
    <mergeCell ref="BA9:BA10"/>
    <mergeCell ref="BB9:BB10"/>
    <mergeCell ref="BC9:BC10"/>
    <mergeCell ref="BJ9:BJ10"/>
    <mergeCell ref="BK9:BK10"/>
    <mergeCell ref="AA9:AA10"/>
    <mergeCell ref="AB9:AB10"/>
    <mergeCell ref="AC9:AC10"/>
    <mergeCell ref="AD9:AD10"/>
    <mergeCell ref="BD9:BD10"/>
    <mergeCell ref="AK9:AK10"/>
    <mergeCell ref="AL9:AL10"/>
    <mergeCell ref="AM9:AM10"/>
    <mergeCell ref="AN9:AN10"/>
    <mergeCell ref="AO9:AO10"/>
    <mergeCell ref="AP9:AP10"/>
    <mergeCell ref="AQ9:AQ10"/>
    <mergeCell ref="AR9:AR10"/>
    <mergeCell ref="AS9:AS10"/>
  </mergeCells>
  <pageMargins left="0.23622047244094491" right="0.23622047244094491" top="0.35433070866141736" bottom="0.35433070866141736" header="0" footer="0"/>
  <pageSetup scale="60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7"/>
  <sheetViews>
    <sheetView view="pageBreakPreview" zoomScale="55" zoomScaleNormal="89" zoomScaleSheetLayoutView="55" workbookViewId="0">
      <selection activeCell="V12" sqref="V12:V34"/>
    </sheetView>
  </sheetViews>
  <sheetFormatPr baseColWidth="10" defaultRowHeight="15" x14ac:dyDescent="0.25"/>
  <cols>
    <col min="1" max="1" width="6.7109375" style="107" customWidth="1"/>
    <col min="2" max="2" width="120.140625" style="107" customWidth="1"/>
    <col min="3" max="21" width="8.7109375" style="107" customWidth="1"/>
    <col min="22" max="22" width="32.7109375" style="150" customWidth="1"/>
    <col min="23" max="16384" width="11.42578125" style="107"/>
  </cols>
  <sheetData>
    <row r="1" spans="1:22" s="109" customFormat="1" ht="15" customHeight="1" x14ac:dyDescent="0.25">
      <c r="A1" s="170" t="s">
        <v>23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</row>
    <row r="2" spans="1:22" s="109" customFormat="1" ht="15.75" customHeight="1" x14ac:dyDescent="0.25">
      <c r="A2" s="172"/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</row>
    <row r="3" spans="1:22" s="109" customFormat="1" ht="15" customHeight="1" x14ac:dyDescent="0.25">
      <c r="A3" s="172"/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</row>
    <row r="4" spans="1:22" s="109" customFormat="1" ht="15.75" customHeight="1" x14ac:dyDescent="0.25">
      <c r="A4" s="172"/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</row>
    <row r="5" spans="1:22" s="109" customFormat="1" ht="10.5" customHeight="1" x14ac:dyDescent="0.25">
      <c r="A5" s="172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</row>
    <row r="6" spans="1:22" s="109" customFormat="1" ht="10.5" customHeight="1" x14ac:dyDescent="0.25">
      <c r="A6" s="174" t="s">
        <v>74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</row>
    <row r="7" spans="1:22" s="109" customFormat="1" ht="10.5" customHeight="1" x14ac:dyDescent="0.25">
      <c r="A7" s="174"/>
      <c r="B7" s="175"/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</row>
    <row r="8" spans="1:22" s="109" customFormat="1" ht="10.5" customHeight="1" thickBot="1" x14ac:dyDescent="0.3">
      <c r="A8" s="176"/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</row>
    <row r="9" spans="1:22" ht="3.75" customHeight="1" x14ac:dyDescent="0.25">
      <c r="A9" s="195" t="s">
        <v>0</v>
      </c>
      <c r="B9" s="196"/>
      <c r="C9" s="197">
        <v>1</v>
      </c>
      <c r="D9" s="133" t="s">
        <v>38</v>
      </c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44"/>
    </row>
    <row r="10" spans="1:22" ht="29.25" customHeight="1" x14ac:dyDescent="0.25">
      <c r="A10" s="178"/>
      <c r="B10" s="179"/>
      <c r="C10" s="198"/>
      <c r="D10" s="155">
        <v>2</v>
      </c>
      <c r="E10" s="155">
        <v>3</v>
      </c>
      <c r="F10" s="155">
        <v>4</v>
      </c>
      <c r="G10" s="155">
        <v>5</v>
      </c>
      <c r="H10" s="155">
        <v>6</v>
      </c>
      <c r="I10" s="155">
        <v>7</v>
      </c>
      <c r="J10" s="155">
        <v>8</v>
      </c>
      <c r="K10" s="155">
        <v>9</v>
      </c>
      <c r="L10" s="155">
        <v>10</v>
      </c>
      <c r="M10" s="155">
        <v>11</v>
      </c>
      <c r="N10" s="155">
        <v>12</v>
      </c>
      <c r="O10" s="155">
        <v>13</v>
      </c>
      <c r="P10" s="155">
        <v>14</v>
      </c>
      <c r="Q10" s="155">
        <v>15</v>
      </c>
      <c r="R10" s="155">
        <v>16</v>
      </c>
      <c r="S10" s="155">
        <v>17</v>
      </c>
      <c r="T10" s="155">
        <v>18</v>
      </c>
      <c r="U10" s="155">
        <v>19</v>
      </c>
      <c r="V10" s="190" t="s">
        <v>24</v>
      </c>
    </row>
    <row r="11" spans="1:22" ht="29.25" customHeight="1" thickBot="1" x14ac:dyDescent="0.3">
      <c r="A11" s="178"/>
      <c r="B11" s="179"/>
      <c r="C11" s="199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91"/>
    </row>
    <row r="12" spans="1:22" ht="43.5" customHeight="1" thickBot="1" x14ac:dyDescent="0.4">
      <c r="A12" s="184" t="s">
        <v>1</v>
      </c>
      <c r="B12" s="112" t="s">
        <v>20</v>
      </c>
      <c r="C12" s="110">
        <v>100</v>
      </c>
      <c r="D12" s="110">
        <v>100</v>
      </c>
      <c r="E12" s="110">
        <v>100</v>
      </c>
      <c r="F12" s="110">
        <v>100</v>
      </c>
      <c r="G12" s="110">
        <v>100</v>
      </c>
      <c r="H12" s="110">
        <v>100</v>
      </c>
      <c r="I12" s="110">
        <v>100</v>
      </c>
      <c r="J12" s="110">
        <v>75</v>
      </c>
      <c r="K12" s="110">
        <v>75</v>
      </c>
      <c r="L12" s="110">
        <v>100</v>
      </c>
      <c r="M12" s="110">
        <v>100</v>
      </c>
      <c r="N12" s="110">
        <v>75</v>
      </c>
      <c r="O12" s="110">
        <v>100</v>
      </c>
      <c r="P12" s="110">
        <v>100</v>
      </c>
      <c r="Q12" s="110">
        <v>100</v>
      </c>
      <c r="R12" s="110">
        <v>100</v>
      </c>
      <c r="S12" s="110">
        <v>75</v>
      </c>
      <c r="T12" s="110">
        <v>100</v>
      </c>
      <c r="U12" s="110">
        <v>100</v>
      </c>
      <c r="V12" s="145">
        <f t="shared" ref="V12:V17" si="0">AVERAGE(C12:U12)</f>
        <v>94.736842105263165</v>
      </c>
    </row>
    <row r="13" spans="1:22" ht="43.5" customHeight="1" thickBot="1" x14ac:dyDescent="0.4">
      <c r="A13" s="185"/>
      <c r="B13" s="113" t="s">
        <v>18</v>
      </c>
      <c r="C13" s="110">
        <v>100</v>
      </c>
      <c r="D13" s="110">
        <v>100</v>
      </c>
      <c r="E13" s="110">
        <v>100</v>
      </c>
      <c r="F13" s="110">
        <v>100</v>
      </c>
      <c r="G13" s="110">
        <v>100</v>
      </c>
      <c r="H13" s="110">
        <v>75</v>
      </c>
      <c r="I13" s="110">
        <v>100</v>
      </c>
      <c r="J13" s="110">
        <v>75</v>
      </c>
      <c r="K13" s="110">
        <v>100</v>
      </c>
      <c r="L13" s="110">
        <v>100</v>
      </c>
      <c r="M13" s="110">
        <v>100</v>
      </c>
      <c r="N13" s="110">
        <v>100</v>
      </c>
      <c r="O13" s="110">
        <v>100</v>
      </c>
      <c r="P13" s="110">
        <v>100</v>
      </c>
      <c r="Q13" s="110">
        <v>100</v>
      </c>
      <c r="R13" s="110">
        <v>100</v>
      </c>
      <c r="S13" s="110">
        <v>75</v>
      </c>
      <c r="T13" s="110">
        <v>75</v>
      </c>
      <c r="U13" s="110">
        <v>100</v>
      </c>
      <c r="V13" s="145">
        <f t="shared" si="0"/>
        <v>94.736842105263165</v>
      </c>
    </row>
    <row r="14" spans="1:22" ht="42" customHeight="1" thickBot="1" x14ac:dyDescent="0.4">
      <c r="A14" s="185"/>
      <c r="B14" s="114" t="s">
        <v>22</v>
      </c>
      <c r="C14" s="110">
        <v>100</v>
      </c>
      <c r="D14" s="110">
        <v>100</v>
      </c>
      <c r="E14" s="110">
        <v>100</v>
      </c>
      <c r="F14" s="110">
        <v>100</v>
      </c>
      <c r="G14" s="110">
        <v>100</v>
      </c>
      <c r="H14" s="110">
        <v>75</v>
      </c>
      <c r="I14" s="110">
        <v>100</v>
      </c>
      <c r="J14" s="110">
        <v>100</v>
      </c>
      <c r="K14" s="110">
        <v>75</v>
      </c>
      <c r="L14" s="110">
        <v>100</v>
      </c>
      <c r="M14" s="110">
        <v>100</v>
      </c>
      <c r="N14" s="110">
        <v>100</v>
      </c>
      <c r="O14" s="110">
        <v>100</v>
      </c>
      <c r="P14" s="110">
        <v>100</v>
      </c>
      <c r="Q14" s="110">
        <v>100</v>
      </c>
      <c r="R14" s="110">
        <v>100</v>
      </c>
      <c r="S14" s="110">
        <v>100</v>
      </c>
      <c r="T14" s="110">
        <v>75</v>
      </c>
      <c r="U14" s="110">
        <v>100</v>
      </c>
      <c r="V14" s="145">
        <f t="shared" si="0"/>
        <v>96.05263157894737</v>
      </c>
    </row>
    <row r="15" spans="1:22" ht="43.5" customHeight="1" thickBot="1" x14ac:dyDescent="0.4">
      <c r="A15" s="185"/>
      <c r="B15" s="114" t="s">
        <v>21</v>
      </c>
      <c r="C15" s="110">
        <v>100</v>
      </c>
      <c r="D15" s="110">
        <v>100</v>
      </c>
      <c r="E15" s="110">
        <v>100</v>
      </c>
      <c r="F15" s="110">
        <v>75</v>
      </c>
      <c r="G15" s="110">
        <v>75</v>
      </c>
      <c r="H15" s="110">
        <v>75</v>
      </c>
      <c r="I15" s="110">
        <v>100</v>
      </c>
      <c r="J15" s="110">
        <v>100</v>
      </c>
      <c r="K15" s="110">
        <v>75</v>
      </c>
      <c r="L15" s="110">
        <v>100</v>
      </c>
      <c r="M15" s="110">
        <v>100</v>
      </c>
      <c r="N15" s="110">
        <v>100</v>
      </c>
      <c r="O15" s="110">
        <v>100</v>
      </c>
      <c r="P15" s="110">
        <v>100</v>
      </c>
      <c r="Q15" s="110">
        <v>100</v>
      </c>
      <c r="R15" s="110">
        <v>100</v>
      </c>
      <c r="S15" s="110">
        <v>100</v>
      </c>
      <c r="T15" s="110">
        <v>100</v>
      </c>
      <c r="U15" s="110">
        <v>100</v>
      </c>
      <c r="V15" s="145">
        <f t="shared" si="0"/>
        <v>94.736842105263165</v>
      </c>
    </row>
    <row r="16" spans="1:22" ht="43.5" customHeight="1" thickBot="1" x14ac:dyDescent="0.4">
      <c r="A16" s="185"/>
      <c r="B16" s="115" t="s">
        <v>9</v>
      </c>
      <c r="C16" s="110">
        <v>100</v>
      </c>
      <c r="D16" s="110">
        <v>100</v>
      </c>
      <c r="E16" s="110">
        <v>100</v>
      </c>
      <c r="F16" s="110">
        <v>100</v>
      </c>
      <c r="G16" s="110">
        <v>50</v>
      </c>
      <c r="H16" s="110">
        <v>100</v>
      </c>
      <c r="I16" s="110">
        <v>100</v>
      </c>
      <c r="J16" s="110">
        <v>100</v>
      </c>
      <c r="K16" s="110">
        <v>100</v>
      </c>
      <c r="L16" s="110">
        <v>100</v>
      </c>
      <c r="M16" s="110">
        <v>100</v>
      </c>
      <c r="N16" s="110">
        <v>100</v>
      </c>
      <c r="O16" s="110">
        <v>100</v>
      </c>
      <c r="P16" s="110">
        <v>100</v>
      </c>
      <c r="Q16" s="110">
        <v>100</v>
      </c>
      <c r="R16" s="110">
        <v>100</v>
      </c>
      <c r="S16" s="110">
        <v>75</v>
      </c>
      <c r="T16" s="110">
        <v>100</v>
      </c>
      <c r="U16" s="110">
        <v>100</v>
      </c>
      <c r="V16" s="145">
        <f t="shared" si="0"/>
        <v>96.05263157894737</v>
      </c>
    </row>
    <row r="17" spans="1:22" ht="43.5" customHeight="1" thickBot="1" x14ac:dyDescent="0.4">
      <c r="A17" s="185"/>
      <c r="B17" s="116" t="s">
        <v>19</v>
      </c>
      <c r="C17" s="110">
        <v>100</v>
      </c>
      <c r="D17" s="110">
        <v>100</v>
      </c>
      <c r="E17" s="110">
        <v>100</v>
      </c>
      <c r="F17" s="110">
        <v>100</v>
      </c>
      <c r="G17" s="110">
        <v>100</v>
      </c>
      <c r="H17" s="110">
        <v>100</v>
      </c>
      <c r="I17" s="110">
        <v>100</v>
      </c>
      <c r="J17" s="110">
        <v>100</v>
      </c>
      <c r="K17" s="110">
        <v>75</v>
      </c>
      <c r="L17" s="110">
        <v>100</v>
      </c>
      <c r="M17" s="110">
        <v>100</v>
      </c>
      <c r="N17" s="110">
        <v>100</v>
      </c>
      <c r="O17" s="110">
        <v>100</v>
      </c>
      <c r="P17" s="110">
        <v>100</v>
      </c>
      <c r="Q17" s="110">
        <v>100</v>
      </c>
      <c r="R17" s="110">
        <v>100</v>
      </c>
      <c r="S17" s="110">
        <v>75</v>
      </c>
      <c r="T17" s="110">
        <v>100</v>
      </c>
      <c r="U17" s="110">
        <v>100</v>
      </c>
      <c r="V17" s="145">
        <f t="shared" si="0"/>
        <v>97.368421052631575</v>
      </c>
    </row>
    <row r="18" spans="1:22" ht="43.5" customHeight="1" thickBot="1" x14ac:dyDescent="0.4">
      <c r="A18" s="186"/>
      <c r="B18" s="122"/>
      <c r="C18" s="110">
        <f>AVERAGE(C12:C17)</f>
        <v>100</v>
      </c>
      <c r="D18" s="110">
        <f t="shared" ref="D18:V18" si="1">AVERAGE(D12:D17)</f>
        <v>100</v>
      </c>
      <c r="E18" s="110">
        <f t="shared" si="1"/>
        <v>100</v>
      </c>
      <c r="F18" s="110">
        <f t="shared" si="1"/>
        <v>95.833333333333329</v>
      </c>
      <c r="G18" s="110">
        <f t="shared" si="1"/>
        <v>87.5</v>
      </c>
      <c r="H18" s="110">
        <f t="shared" si="1"/>
        <v>87.5</v>
      </c>
      <c r="I18" s="110">
        <f t="shared" si="1"/>
        <v>100</v>
      </c>
      <c r="J18" s="110">
        <f t="shared" si="1"/>
        <v>91.666666666666671</v>
      </c>
      <c r="K18" s="110">
        <f t="shared" si="1"/>
        <v>83.333333333333329</v>
      </c>
      <c r="L18" s="110">
        <f t="shared" si="1"/>
        <v>100</v>
      </c>
      <c r="M18" s="110">
        <f t="shared" si="1"/>
        <v>100</v>
      </c>
      <c r="N18" s="110">
        <f t="shared" si="1"/>
        <v>95.833333333333329</v>
      </c>
      <c r="O18" s="110">
        <f t="shared" si="1"/>
        <v>100</v>
      </c>
      <c r="P18" s="110">
        <f t="shared" si="1"/>
        <v>100</v>
      </c>
      <c r="Q18" s="110">
        <f t="shared" si="1"/>
        <v>100</v>
      </c>
      <c r="R18" s="110">
        <f t="shared" si="1"/>
        <v>100</v>
      </c>
      <c r="S18" s="110">
        <f t="shared" si="1"/>
        <v>83.333333333333329</v>
      </c>
      <c r="T18" s="110">
        <f t="shared" si="1"/>
        <v>91.666666666666671</v>
      </c>
      <c r="U18" s="110">
        <f t="shared" si="1"/>
        <v>100</v>
      </c>
      <c r="V18" s="146">
        <f t="shared" si="1"/>
        <v>95.614035087719301</v>
      </c>
    </row>
    <row r="19" spans="1:22" ht="43.5" customHeight="1" thickBot="1" x14ac:dyDescent="0.4">
      <c r="A19" s="192" t="s">
        <v>17</v>
      </c>
      <c r="B19" s="121" t="s">
        <v>3</v>
      </c>
      <c r="C19" s="110">
        <v>100</v>
      </c>
      <c r="D19" s="110">
        <v>100</v>
      </c>
      <c r="E19" s="110">
        <v>100</v>
      </c>
      <c r="F19" s="110">
        <v>100</v>
      </c>
      <c r="G19" s="110">
        <v>100</v>
      </c>
      <c r="H19" s="110">
        <v>75</v>
      </c>
      <c r="I19" s="110">
        <v>75</v>
      </c>
      <c r="J19" s="110">
        <v>100</v>
      </c>
      <c r="K19" s="110">
        <v>75</v>
      </c>
      <c r="L19" s="110">
        <v>100</v>
      </c>
      <c r="M19" s="110">
        <v>100</v>
      </c>
      <c r="N19" s="110">
        <v>75</v>
      </c>
      <c r="O19" s="110">
        <v>100</v>
      </c>
      <c r="P19" s="110">
        <v>100</v>
      </c>
      <c r="Q19" s="110">
        <v>100</v>
      </c>
      <c r="R19" s="110">
        <v>100</v>
      </c>
      <c r="S19" s="110">
        <v>75</v>
      </c>
      <c r="T19" s="110">
        <v>100</v>
      </c>
      <c r="U19" s="110">
        <v>100</v>
      </c>
      <c r="V19" s="145">
        <f>AVERAGE(C19:U19)</f>
        <v>93.421052631578945</v>
      </c>
    </row>
    <row r="20" spans="1:22" ht="30" customHeight="1" thickBot="1" x14ac:dyDescent="0.4">
      <c r="A20" s="193"/>
      <c r="B20" s="118" t="s">
        <v>4</v>
      </c>
      <c r="C20" s="110">
        <v>100</v>
      </c>
      <c r="D20" s="110">
        <v>100</v>
      </c>
      <c r="E20" s="110">
        <v>100</v>
      </c>
      <c r="F20" s="110">
        <v>100</v>
      </c>
      <c r="G20" s="110">
        <v>100</v>
      </c>
      <c r="H20" s="110">
        <v>50</v>
      </c>
      <c r="I20" s="110">
        <v>100</v>
      </c>
      <c r="J20" s="110">
        <v>100</v>
      </c>
      <c r="K20" s="110">
        <v>75</v>
      </c>
      <c r="L20" s="110">
        <v>100</v>
      </c>
      <c r="M20" s="110">
        <v>100</v>
      </c>
      <c r="N20" s="110">
        <v>100</v>
      </c>
      <c r="O20" s="110">
        <v>100</v>
      </c>
      <c r="P20" s="110">
        <v>100</v>
      </c>
      <c r="Q20" s="110">
        <v>100</v>
      </c>
      <c r="R20" s="110">
        <v>100</v>
      </c>
      <c r="S20" s="110">
        <v>75</v>
      </c>
      <c r="T20" s="110">
        <v>100</v>
      </c>
      <c r="U20" s="110">
        <v>100</v>
      </c>
      <c r="V20" s="145">
        <f>AVERAGE(C20:U20)</f>
        <v>94.736842105263165</v>
      </c>
    </row>
    <row r="21" spans="1:22" ht="30" customHeight="1" thickBot="1" x14ac:dyDescent="0.4">
      <c r="A21" s="193"/>
      <c r="B21" s="119" t="s">
        <v>5</v>
      </c>
      <c r="C21" s="110">
        <v>100</v>
      </c>
      <c r="D21" s="110">
        <v>100</v>
      </c>
      <c r="E21" s="110">
        <v>100</v>
      </c>
      <c r="F21" s="110">
        <v>100</v>
      </c>
      <c r="G21" s="110">
        <v>75</v>
      </c>
      <c r="H21" s="110">
        <v>75</v>
      </c>
      <c r="I21" s="110">
        <v>75</v>
      </c>
      <c r="J21" s="110">
        <v>100</v>
      </c>
      <c r="K21" s="110">
        <v>75</v>
      </c>
      <c r="L21" s="110">
        <v>100</v>
      </c>
      <c r="M21" s="110">
        <v>75</v>
      </c>
      <c r="N21" s="110">
        <v>75</v>
      </c>
      <c r="O21" s="110">
        <v>100</v>
      </c>
      <c r="P21" s="110">
        <v>100</v>
      </c>
      <c r="Q21" s="110">
        <v>100</v>
      </c>
      <c r="R21" s="110">
        <v>100</v>
      </c>
      <c r="S21" s="110">
        <v>75</v>
      </c>
      <c r="T21" s="110">
        <v>100</v>
      </c>
      <c r="U21" s="110">
        <v>75</v>
      </c>
      <c r="V21" s="145">
        <f>AVERAGE(C21:U21)</f>
        <v>89.473684210526315</v>
      </c>
    </row>
    <row r="22" spans="1:22" ht="30" customHeight="1" thickBot="1" x14ac:dyDescent="0.4">
      <c r="A22" s="194"/>
      <c r="B22" s="123"/>
      <c r="C22" s="110">
        <f>AVERAGE(C19:C21)</f>
        <v>100</v>
      </c>
      <c r="D22" s="110">
        <f t="shared" ref="D22:V22" si="2">AVERAGE(D19:D21)</f>
        <v>100</v>
      </c>
      <c r="E22" s="110">
        <f t="shared" si="2"/>
        <v>100</v>
      </c>
      <c r="F22" s="110">
        <f t="shared" si="2"/>
        <v>100</v>
      </c>
      <c r="G22" s="110">
        <f t="shared" si="2"/>
        <v>91.666666666666671</v>
      </c>
      <c r="H22" s="110">
        <f t="shared" si="2"/>
        <v>66.666666666666671</v>
      </c>
      <c r="I22" s="110">
        <f t="shared" si="2"/>
        <v>83.333333333333329</v>
      </c>
      <c r="J22" s="110">
        <f t="shared" si="2"/>
        <v>100</v>
      </c>
      <c r="K22" s="110">
        <f t="shared" si="2"/>
        <v>75</v>
      </c>
      <c r="L22" s="110">
        <f t="shared" si="2"/>
        <v>100</v>
      </c>
      <c r="M22" s="110">
        <f t="shared" si="2"/>
        <v>91.666666666666671</v>
      </c>
      <c r="N22" s="110">
        <f t="shared" si="2"/>
        <v>83.333333333333329</v>
      </c>
      <c r="O22" s="110">
        <f t="shared" si="2"/>
        <v>100</v>
      </c>
      <c r="P22" s="110">
        <f t="shared" si="2"/>
        <v>100</v>
      </c>
      <c r="Q22" s="110">
        <f t="shared" si="2"/>
        <v>100</v>
      </c>
      <c r="R22" s="110">
        <f t="shared" si="2"/>
        <v>100</v>
      </c>
      <c r="S22" s="110">
        <f t="shared" si="2"/>
        <v>75</v>
      </c>
      <c r="T22" s="110">
        <f t="shared" si="2"/>
        <v>100</v>
      </c>
      <c r="U22" s="110">
        <f t="shared" si="2"/>
        <v>91.666666666666671</v>
      </c>
      <c r="V22" s="146">
        <f t="shared" si="2"/>
        <v>92.543859649122808</v>
      </c>
    </row>
    <row r="23" spans="1:22" ht="43.5" customHeight="1" thickBot="1" x14ac:dyDescent="0.4">
      <c r="A23" s="184" t="s">
        <v>2</v>
      </c>
      <c r="B23" s="117" t="s">
        <v>6</v>
      </c>
      <c r="C23" s="110">
        <v>100</v>
      </c>
      <c r="D23" s="110">
        <v>100</v>
      </c>
      <c r="E23" s="110">
        <v>100</v>
      </c>
      <c r="F23" s="110">
        <v>100</v>
      </c>
      <c r="G23" s="110">
        <v>100</v>
      </c>
      <c r="H23" s="110">
        <v>75</v>
      </c>
      <c r="I23" s="110">
        <v>100</v>
      </c>
      <c r="J23" s="110">
        <v>100</v>
      </c>
      <c r="K23" s="110">
        <v>75</v>
      </c>
      <c r="L23" s="110">
        <v>100</v>
      </c>
      <c r="M23" s="110">
        <v>100</v>
      </c>
      <c r="N23" s="110">
        <v>100</v>
      </c>
      <c r="O23" s="110">
        <v>100</v>
      </c>
      <c r="P23" s="110">
        <v>100</v>
      </c>
      <c r="Q23" s="110">
        <v>100</v>
      </c>
      <c r="R23" s="110">
        <v>100</v>
      </c>
      <c r="S23" s="110">
        <v>100</v>
      </c>
      <c r="T23" s="110"/>
      <c r="U23" s="110">
        <v>100</v>
      </c>
      <c r="V23" s="145">
        <f>AVERAGE(C23:U23)</f>
        <v>97.222222222222229</v>
      </c>
    </row>
    <row r="24" spans="1:22" ht="45.75" customHeight="1" thickBot="1" x14ac:dyDescent="0.4">
      <c r="A24" s="185"/>
      <c r="B24" s="118" t="s">
        <v>10</v>
      </c>
      <c r="C24" s="110">
        <v>100</v>
      </c>
      <c r="D24" s="110">
        <v>100</v>
      </c>
      <c r="E24" s="110">
        <v>100</v>
      </c>
      <c r="F24" s="110">
        <v>100</v>
      </c>
      <c r="G24" s="110">
        <v>75</v>
      </c>
      <c r="H24" s="110">
        <v>100</v>
      </c>
      <c r="I24" s="110">
        <v>75</v>
      </c>
      <c r="J24" s="110">
        <v>100</v>
      </c>
      <c r="K24" s="110">
        <v>75</v>
      </c>
      <c r="L24" s="110">
        <v>100</v>
      </c>
      <c r="M24" s="110">
        <v>100</v>
      </c>
      <c r="N24" s="110">
        <v>75</v>
      </c>
      <c r="O24" s="110">
        <v>100</v>
      </c>
      <c r="P24" s="110">
        <v>100</v>
      </c>
      <c r="Q24" s="110">
        <v>100</v>
      </c>
      <c r="R24" s="110">
        <v>100</v>
      </c>
      <c r="S24" s="110">
        <v>100</v>
      </c>
      <c r="T24" s="110">
        <v>100</v>
      </c>
      <c r="U24" s="110">
        <v>100</v>
      </c>
      <c r="V24" s="145">
        <f>AVERAGE(C24:U24)</f>
        <v>94.736842105263165</v>
      </c>
    </row>
    <row r="25" spans="1:22" ht="45.75" customHeight="1" thickBot="1" x14ac:dyDescent="0.4">
      <c r="A25" s="185"/>
      <c r="B25" s="119" t="s">
        <v>7</v>
      </c>
      <c r="C25" s="110">
        <v>100</v>
      </c>
      <c r="D25" s="110">
        <v>100</v>
      </c>
      <c r="E25" s="110">
        <v>100</v>
      </c>
      <c r="F25" s="110">
        <v>100</v>
      </c>
      <c r="G25" s="110">
        <v>100</v>
      </c>
      <c r="H25" s="110">
        <v>75</v>
      </c>
      <c r="I25" s="110">
        <v>50</v>
      </c>
      <c r="J25" s="110">
        <v>50</v>
      </c>
      <c r="K25" s="110">
        <v>75</v>
      </c>
      <c r="L25" s="110">
        <v>100</v>
      </c>
      <c r="M25" s="110">
        <v>100</v>
      </c>
      <c r="N25" s="110">
        <v>100</v>
      </c>
      <c r="O25" s="110">
        <v>100</v>
      </c>
      <c r="P25" s="110">
        <v>100</v>
      </c>
      <c r="Q25" s="110">
        <v>100</v>
      </c>
      <c r="R25" s="110">
        <v>100</v>
      </c>
      <c r="S25" s="110">
        <v>75</v>
      </c>
      <c r="T25" s="110">
        <v>100</v>
      </c>
      <c r="U25" s="110">
        <v>100</v>
      </c>
      <c r="V25" s="145">
        <f>AVERAGE(C25:U25)</f>
        <v>90.78947368421052</v>
      </c>
    </row>
    <row r="26" spans="1:22" ht="45.75" customHeight="1" thickBot="1" x14ac:dyDescent="0.4">
      <c r="A26" s="185"/>
      <c r="B26" s="120" t="s">
        <v>15</v>
      </c>
      <c r="C26" s="110">
        <v>100</v>
      </c>
      <c r="D26" s="110">
        <v>100</v>
      </c>
      <c r="E26" s="110">
        <v>100</v>
      </c>
      <c r="F26" s="110">
        <v>100</v>
      </c>
      <c r="G26" s="110">
        <v>100</v>
      </c>
      <c r="H26" s="110">
        <v>100</v>
      </c>
      <c r="I26" s="110">
        <v>100</v>
      </c>
      <c r="J26" s="110">
        <v>100</v>
      </c>
      <c r="K26" s="110">
        <v>75</v>
      </c>
      <c r="L26" s="110">
        <v>100</v>
      </c>
      <c r="M26" s="110">
        <v>75</v>
      </c>
      <c r="N26" s="110">
        <v>100</v>
      </c>
      <c r="O26" s="110">
        <v>100</v>
      </c>
      <c r="P26" s="110">
        <v>100</v>
      </c>
      <c r="Q26" s="110">
        <v>100</v>
      </c>
      <c r="R26" s="110">
        <v>100</v>
      </c>
      <c r="S26" s="110">
        <v>100</v>
      </c>
      <c r="T26" s="110">
        <v>100</v>
      </c>
      <c r="U26" s="110">
        <v>100</v>
      </c>
      <c r="V26" s="145">
        <f>AVERAGE(C26:U26)</f>
        <v>97.368421052631575</v>
      </c>
    </row>
    <row r="27" spans="1:22" ht="45.75" customHeight="1" thickBot="1" x14ac:dyDescent="0.4">
      <c r="A27" s="186"/>
      <c r="B27" s="125"/>
      <c r="C27" s="110">
        <f>AVERAGE(C23:C26)</f>
        <v>100</v>
      </c>
      <c r="D27" s="110">
        <f t="shared" ref="D27:V27" si="3">AVERAGE(D23:D26)</f>
        <v>100</v>
      </c>
      <c r="E27" s="110">
        <f t="shared" si="3"/>
        <v>100</v>
      </c>
      <c r="F27" s="110">
        <f t="shared" si="3"/>
        <v>100</v>
      </c>
      <c r="G27" s="110">
        <f t="shared" si="3"/>
        <v>93.75</v>
      </c>
      <c r="H27" s="110">
        <f t="shared" si="3"/>
        <v>87.5</v>
      </c>
      <c r="I27" s="110">
        <f t="shared" si="3"/>
        <v>81.25</v>
      </c>
      <c r="J27" s="110">
        <f t="shared" si="3"/>
        <v>87.5</v>
      </c>
      <c r="K27" s="110">
        <f t="shared" si="3"/>
        <v>75</v>
      </c>
      <c r="L27" s="110">
        <f t="shared" si="3"/>
        <v>100</v>
      </c>
      <c r="M27" s="110">
        <f t="shared" si="3"/>
        <v>93.75</v>
      </c>
      <c r="N27" s="110">
        <f t="shared" si="3"/>
        <v>93.75</v>
      </c>
      <c r="O27" s="110">
        <f t="shared" si="3"/>
        <v>100</v>
      </c>
      <c r="P27" s="110">
        <f t="shared" si="3"/>
        <v>100</v>
      </c>
      <c r="Q27" s="110">
        <f t="shared" si="3"/>
        <v>100</v>
      </c>
      <c r="R27" s="110">
        <f t="shared" si="3"/>
        <v>100</v>
      </c>
      <c r="S27" s="110">
        <f>AVERAGE(S23:S26)</f>
        <v>93.75</v>
      </c>
      <c r="T27" s="110">
        <f t="shared" si="3"/>
        <v>100</v>
      </c>
      <c r="U27" s="110">
        <f t="shared" si="3"/>
        <v>100</v>
      </c>
      <c r="V27" s="146">
        <f t="shared" si="3"/>
        <v>95.029239766081872</v>
      </c>
    </row>
    <row r="28" spans="1:22" ht="45.75" customHeight="1" thickBot="1" x14ac:dyDescent="0.4">
      <c r="A28" s="187" t="s">
        <v>16</v>
      </c>
      <c r="B28" s="114" t="s">
        <v>8</v>
      </c>
      <c r="C28" s="110">
        <v>100</v>
      </c>
      <c r="D28" s="110">
        <v>100</v>
      </c>
      <c r="E28" s="110">
        <v>100</v>
      </c>
      <c r="F28" s="110">
        <v>100</v>
      </c>
      <c r="G28" s="110">
        <v>100</v>
      </c>
      <c r="H28" s="110">
        <v>100</v>
      </c>
      <c r="I28" s="110">
        <v>100</v>
      </c>
      <c r="J28" s="110">
        <v>100</v>
      </c>
      <c r="K28" s="110">
        <v>75</v>
      </c>
      <c r="L28" s="110">
        <v>100</v>
      </c>
      <c r="M28" s="110">
        <v>100</v>
      </c>
      <c r="N28" s="110">
        <v>100</v>
      </c>
      <c r="O28" s="110">
        <v>100</v>
      </c>
      <c r="P28" s="110">
        <v>100</v>
      </c>
      <c r="Q28" s="110">
        <v>100</v>
      </c>
      <c r="R28" s="110">
        <v>100</v>
      </c>
      <c r="S28" s="110">
        <v>100</v>
      </c>
      <c r="T28" s="110">
        <v>75</v>
      </c>
      <c r="U28" s="110">
        <v>100</v>
      </c>
      <c r="V28" s="145">
        <f>AVERAGE(C28:U28)</f>
        <v>97.368421052631575</v>
      </c>
    </row>
    <row r="29" spans="1:22" ht="45.75" customHeight="1" thickBot="1" x14ac:dyDescent="0.4">
      <c r="A29" s="188"/>
      <c r="B29" s="114" t="s">
        <v>11</v>
      </c>
      <c r="C29" s="110">
        <v>100</v>
      </c>
      <c r="D29" s="110">
        <v>100</v>
      </c>
      <c r="E29" s="110">
        <v>50</v>
      </c>
      <c r="F29" s="110">
        <v>75</v>
      </c>
      <c r="G29" s="110">
        <v>75</v>
      </c>
      <c r="H29" s="110">
        <v>75</v>
      </c>
      <c r="I29" s="110">
        <v>75</v>
      </c>
      <c r="J29" s="110">
        <v>50</v>
      </c>
      <c r="K29" s="110">
        <v>50</v>
      </c>
      <c r="L29" s="110">
        <v>100</v>
      </c>
      <c r="M29" s="110">
        <v>75</v>
      </c>
      <c r="N29" s="110">
        <v>75</v>
      </c>
      <c r="O29" s="110">
        <v>100</v>
      </c>
      <c r="P29" s="110">
        <v>75</v>
      </c>
      <c r="Q29" s="110">
        <v>100</v>
      </c>
      <c r="R29" s="110">
        <v>100</v>
      </c>
      <c r="S29" s="110">
        <v>75</v>
      </c>
      <c r="T29" s="110">
        <v>25</v>
      </c>
      <c r="U29" s="110">
        <v>50</v>
      </c>
      <c r="V29" s="145">
        <f>AVERAGE(C29:U29)</f>
        <v>75</v>
      </c>
    </row>
    <row r="30" spans="1:22" ht="45.75" customHeight="1" thickBot="1" x14ac:dyDescent="0.4">
      <c r="A30" s="188"/>
      <c r="B30" s="114" t="s">
        <v>12</v>
      </c>
      <c r="C30" s="110">
        <v>100</v>
      </c>
      <c r="D30" s="110">
        <v>100</v>
      </c>
      <c r="E30" s="110">
        <v>100</v>
      </c>
      <c r="F30" s="110">
        <v>100</v>
      </c>
      <c r="G30" s="110">
        <v>100</v>
      </c>
      <c r="H30" s="110">
        <v>100</v>
      </c>
      <c r="I30" s="110">
        <v>75</v>
      </c>
      <c r="J30" s="110">
        <v>75</v>
      </c>
      <c r="K30" s="110">
        <v>50</v>
      </c>
      <c r="L30" s="110">
        <v>100</v>
      </c>
      <c r="M30" s="110">
        <v>100</v>
      </c>
      <c r="N30" s="110">
        <v>100</v>
      </c>
      <c r="O30" s="110">
        <v>100</v>
      </c>
      <c r="P30" s="110">
        <v>100</v>
      </c>
      <c r="Q30" s="110">
        <v>100</v>
      </c>
      <c r="R30" s="110">
        <v>100</v>
      </c>
      <c r="S30" s="110">
        <v>100</v>
      </c>
      <c r="T30" s="110">
        <v>100</v>
      </c>
      <c r="U30" s="110">
        <v>100</v>
      </c>
      <c r="V30" s="145">
        <f>AVERAGE(C30:U30)</f>
        <v>94.736842105263165</v>
      </c>
    </row>
    <row r="31" spans="1:22" ht="45.75" customHeight="1" thickBot="1" x14ac:dyDescent="0.4">
      <c r="A31" s="188"/>
      <c r="B31" s="114" t="s">
        <v>13</v>
      </c>
      <c r="C31" s="110">
        <v>100</v>
      </c>
      <c r="D31" s="110">
        <v>100</v>
      </c>
      <c r="E31" s="110">
        <v>100</v>
      </c>
      <c r="F31" s="110">
        <v>100</v>
      </c>
      <c r="G31" s="110">
        <v>100</v>
      </c>
      <c r="H31" s="110">
        <v>100</v>
      </c>
      <c r="I31" s="110">
        <v>100</v>
      </c>
      <c r="J31" s="110">
        <v>75</v>
      </c>
      <c r="K31" s="110">
        <v>50</v>
      </c>
      <c r="L31" s="110">
        <v>100</v>
      </c>
      <c r="M31" s="110">
        <v>100</v>
      </c>
      <c r="N31" s="110">
        <v>100</v>
      </c>
      <c r="O31" s="110">
        <v>100</v>
      </c>
      <c r="P31" s="110">
        <v>100</v>
      </c>
      <c r="Q31" s="110">
        <v>100</v>
      </c>
      <c r="R31" s="110">
        <v>100</v>
      </c>
      <c r="S31" s="110">
        <v>100</v>
      </c>
      <c r="T31" s="110">
        <v>100</v>
      </c>
      <c r="U31" s="110">
        <v>100</v>
      </c>
      <c r="V31" s="145">
        <f>AVERAGE(C31:U31)</f>
        <v>96.05263157894737</v>
      </c>
    </row>
    <row r="32" spans="1:22" ht="45.75" customHeight="1" thickBot="1" x14ac:dyDescent="0.4">
      <c r="A32" s="189"/>
      <c r="B32" s="126" t="s">
        <v>14</v>
      </c>
      <c r="C32" s="110">
        <v>100</v>
      </c>
      <c r="D32" s="110">
        <v>100</v>
      </c>
      <c r="E32" s="110">
        <v>100</v>
      </c>
      <c r="F32" s="110">
        <v>100</v>
      </c>
      <c r="G32" s="110">
        <v>100</v>
      </c>
      <c r="H32" s="110">
        <v>100</v>
      </c>
      <c r="I32" s="110">
        <v>50</v>
      </c>
      <c r="J32" s="110">
        <v>50</v>
      </c>
      <c r="K32" s="110">
        <v>50</v>
      </c>
      <c r="L32" s="110">
        <v>50</v>
      </c>
      <c r="M32" s="110">
        <v>25</v>
      </c>
      <c r="N32" s="110">
        <v>75</v>
      </c>
      <c r="O32" s="110">
        <v>100</v>
      </c>
      <c r="P32" s="110">
        <v>75</v>
      </c>
      <c r="Q32" s="110">
        <v>100</v>
      </c>
      <c r="R32" s="110">
        <v>100</v>
      </c>
      <c r="S32" s="110">
        <v>0</v>
      </c>
      <c r="T32" s="110">
        <v>100</v>
      </c>
      <c r="U32" s="110">
        <v>100</v>
      </c>
      <c r="V32" s="145">
        <f>AVERAGE(C32:U32)</f>
        <v>77.631578947368425</v>
      </c>
    </row>
    <row r="33" spans="1:22" ht="45.75" customHeight="1" x14ac:dyDescent="0.35">
      <c r="A33" s="124"/>
      <c r="B33" s="114"/>
      <c r="C33" s="110">
        <f>AVERAGE(C28:C32)</f>
        <v>100</v>
      </c>
      <c r="D33" s="110">
        <f t="shared" ref="D33:V33" si="4">AVERAGE(D28:D32)</f>
        <v>100</v>
      </c>
      <c r="E33" s="110">
        <f t="shared" si="4"/>
        <v>90</v>
      </c>
      <c r="F33" s="110">
        <f t="shared" si="4"/>
        <v>95</v>
      </c>
      <c r="G33" s="110">
        <f t="shared" si="4"/>
        <v>95</v>
      </c>
      <c r="H33" s="110">
        <f t="shared" si="4"/>
        <v>95</v>
      </c>
      <c r="I33" s="110">
        <f t="shared" si="4"/>
        <v>80</v>
      </c>
      <c r="J33" s="110">
        <f t="shared" si="4"/>
        <v>70</v>
      </c>
      <c r="K33" s="110">
        <f t="shared" si="4"/>
        <v>55</v>
      </c>
      <c r="L33" s="110">
        <f t="shared" si="4"/>
        <v>90</v>
      </c>
      <c r="M33" s="110">
        <f t="shared" si="4"/>
        <v>80</v>
      </c>
      <c r="N33" s="110">
        <f t="shared" si="4"/>
        <v>90</v>
      </c>
      <c r="O33" s="110">
        <f t="shared" si="4"/>
        <v>100</v>
      </c>
      <c r="P33" s="110">
        <f t="shared" si="4"/>
        <v>90</v>
      </c>
      <c r="Q33" s="110">
        <f t="shared" si="4"/>
        <v>100</v>
      </c>
      <c r="R33" s="110">
        <f t="shared" si="4"/>
        <v>100</v>
      </c>
      <c r="S33" s="110">
        <f t="shared" si="4"/>
        <v>75</v>
      </c>
      <c r="T33" s="110">
        <f t="shared" si="4"/>
        <v>80</v>
      </c>
      <c r="U33" s="110">
        <f t="shared" si="4"/>
        <v>90</v>
      </c>
      <c r="V33" s="146">
        <f t="shared" si="4"/>
        <v>88.15789473684211</v>
      </c>
    </row>
    <row r="34" spans="1:22" ht="45.75" customHeight="1" x14ac:dyDescent="0.55000000000000004">
      <c r="A34" s="124"/>
      <c r="B34" s="127" t="s">
        <v>25</v>
      </c>
      <c r="C34" s="111">
        <f>(C18+C22+C27+C33)/4</f>
        <v>100</v>
      </c>
      <c r="D34" s="111">
        <f t="shared" ref="D34:V34" si="5">(D18+D22+D27+D33)/4</f>
        <v>100</v>
      </c>
      <c r="E34" s="111">
        <f t="shared" si="5"/>
        <v>97.5</v>
      </c>
      <c r="F34" s="111">
        <f t="shared" si="5"/>
        <v>97.708333333333329</v>
      </c>
      <c r="G34" s="111">
        <f t="shared" si="5"/>
        <v>91.979166666666671</v>
      </c>
      <c r="H34" s="111">
        <f t="shared" si="5"/>
        <v>84.166666666666671</v>
      </c>
      <c r="I34" s="111">
        <f t="shared" si="5"/>
        <v>86.145833333333329</v>
      </c>
      <c r="J34" s="111">
        <f t="shared" si="5"/>
        <v>87.291666666666671</v>
      </c>
      <c r="K34" s="111">
        <f t="shared" si="5"/>
        <v>72.083333333333329</v>
      </c>
      <c r="L34" s="111">
        <f t="shared" si="5"/>
        <v>97.5</v>
      </c>
      <c r="M34" s="111">
        <f t="shared" si="5"/>
        <v>91.354166666666671</v>
      </c>
      <c r="N34" s="111">
        <f t="shared" si="5"/>
        <v>90.729166666666657</v>
      </c>
      <c r="O34" s="111">
        <f t="shared" si="5"/>
        <v>100</v>
      </c>
      <c r="P34" s="111">
        <f t="shared" si="5"/>
        <v>97.5</v>
      </c>
      <c r="Q34" s="111">
        <f t="shared" si="5"/>
        <v>100</v>
      </c>
      <c r="R34" s="111">
        <f t="shared" si="5"/>
        <v>100</v>
      </c>
      <c r="S34" s="111">
        <f t="shared" si="5"/>
        <v>81.770833333333329</v>
      </c>
      <c r="T34" s="111">
        <f t="shared" si="5"/>
        <v>92.916666666666671</v>
      </c>
      <c r="U34" s="111">
        <f t="shared" si="5"/>
        <v>95.416666666666671</v>
      </c>
      <c r="V34" s="147">
        <f t="shared" si="5"/>
        <v>92.836257309941516</v>
      </c>
    </row>
    <row r="35" spans="1:22" ht="45.75" customHeight="1" x14ac:dyDescent="0.25">
      <c r="A35" s="128"/>
      <c r="B35" s="130" t="s">
        <v>26</v>
      </c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48"/>
    </row>
    <row r="36" spans="1:22" ht="45.75" customHeight="1" x14ac:dyDescent="0.25">
      <c r="A36" s="128"/>
      <c r="B36" s="130" t="s">
        <v>27</v>
      </c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48"/>
    </row>
    <row r="37" spans="1:22" ht="15" customHeight="1" x14ac:dyDescent="0.25">
      <c r="A37" s="157" t="s">
        <v>39</v>
      </c>
      <c r="B37" s="158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</row>
    <row r="38" spans="1:22" ht="26.25" customHeight="1" x14ac:dyDescent="0.25">
      <c r="A38" s="157"/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</row>
    <row r="39" spans="1:22" ht="45.75" customHeight="1" x14ac:dyDescent="0.25">
      <c r="A39" s="157"/>
      <c r="B39" s="158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</row>
    <row r="40" spans="1:22" ht="45.75" customHeight="1" thickBot="1" x14ac:dyDescent="0.3">
      <c r="A40" s="159"/>
      <c r="B40" s="160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</row>
    <row r="41" spans="1:22" ht="84" customHeight="1" x14ac:dyDescent="0.25">
      <c r="A41" s="161" t="s">
        <v>40</v>
      </c>
      <c r="B41" s="162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  <c r="R41" s="162"/>
      <c r="S41" s="162"/>
      <c r="T41" s="162"/>
      <c r="U41" s="162"/>
      <c r="V41" s="162"/>
    </row>
    <row r="42" spans="1:22" s="108" customFormat="1" x14ac:dyDescent="0.25">
      <c r="V42" s="149"/>
    </row>
    <row r="43" spans="1:22" s="108" customFormat="1" x14ac:dyDescent="0.25">
      <c r="V43" s="149"/>
    </row>
    <row r="44" spans="1:22" s="108" customFormat="1" x14ac:dyDescent="0.25">
      <c r="V44" s="149"/>
    </row>
    <row r="45" spans="1:22" s="108" customFormat="1" x14ac:dyDescent="0.25">
      <c r="V45" s="149"/>
    </row>
    <row r="46" spans="1:22" s="108" customFormat="1" x14ac:dyDescent="0.25">
      <c r="V46" s="149"/>
    </row>
    <row r="47" spans="1:22" s="108" customFormat="1" x14ac:dyDescent="0.25">
      <c r="V47" s="149"/>
    </row>
    <row r="48" spans="1:22" s="108" customFormat="1" x14ac:dyDescent="0.25">
      <c r="V48" s="149"/>
    </row>
    <row r="49" spans="22:22" s="108" customFormat="1" x14ac:dyDescent="0.25">
      <c r="V49" s="149"/>
    </row>
    <row r="50" spans="22:22" s="108" customFormat="1" x14ac:dyDescent="0.25">
      <c r="V50" s="149"/>
    </row>
    <row r="51" spans="22:22" s="108" customFormat="1" x14ac:dyDescent="0.25">
      <c r="V51" s="149"/>
    </row>
    <row r="52" spans="22:22" s="108" customFormat="1" x14ac:dyDescent="0.25">
      <c r="V52" s="149"/>
    </row>
    <row r="53" spans="22:22" s="108" customFormat="1" x14ac:dyDescent="0.25">
      <c r="V53" s="149"/>
    </row>
    <row r="54" spans="22:22" s="108" customFormat="1" x14ac:dyDescent="0.25">
      <c r="V54" s="149"/>
    </row>
    <row r="55" spans="22:22" s="108" customFormat="1" x14ac:dyDescent="0.25">
      <c r="V55" s="149"/>
    </row>
    <row r="56" spans="22:22" s="108" customFormat="1" x14ac:dyDescent="0.25">
      <c r="V56" s="149"/>
    </row>
    <row r="57" spans="22:22" s="108" customFormat="1" x14ac:dyDescent="0.25">
      <c r="V57" s="149"/>
    </row>
    <row r="58" spans="22:22" s="108" customFormat="1" x14ac:dyDescent="0.25">
      <c r="V58" s="149"/>
    </row>
    <row r="59" spans="22:22" s="108" customFormat="1" x14ac:dyDescent="0.25">
      <c r="V59" s="149"/>
    </row>
    <row r="60" spans="22:22" s="108" customFormat="1" x14ac:dyDescent="0.25">
      <c r="V60" s="149"/>
    </row>
    <row r="61" spans="22:22" s="108" customFormat="1" x14ac:dyDescent="0.25">
      <c r="V61" s="149"/>
    </row>
    <row r="62" spans="22:22" s="108" customFormat="1" x14ac:dyDescent="0.25">
      <c r="V62" s="149"/>
    </row>
    <row r="63" spans="22:22" s="108" customFormat="1" x14ac:dyDescent="0.25">
      <c r="V63" s="149"/>
    </row>
    <row r="64" spans="22:22" s="108" customFormat="1" x14ac:dyDescent="0.25">
      <c r="V64" s="149"/>
    </row>
    <row r="65" spans="22:22" s="108" customFormat="1" x14ac:dyDescent="0.25">
      <c r="V65" s="149"/>
    </row>
    <row r="66" spans="22:22" s="108" customFormat="1" x14ac:dyDescent="0.25">
      <c r="V66" s="149"/>
    </row>
    <row r="67" spans="22:22" s="108" customFormat="1" x14ac:dyDescent="0.25">
      <c r="V67" s="149"/>
    </row>
    <row r="68" spans="22:22" s="108" customFormat="1" x14ac:dyDescent="0.25">
      <c r="V68" s="149"/>
    </row>
    <row r="69" spans="22:22" s="108" customFormat="1" x14ac:dyDescent="0.25">
      <c r="V69" s="149"/>
    </row>
    <row r="70" spans="22:22" s="108" customFormat="1" x14ac:dyDescent="0.25">
      <c r="V70" s="149"/>
    </row>
    <row r="71" spans="22:22" s="108" customFormat="1" x14ac:dyDescent="0.25">
      <c r="V71" s="149"/>
    </row>
    <row r="72" spans="22:22" s="108" customFormat="1" x14ac:dyDescent="0.25">
      <c r="V72" s="149"/>
    </row>
    <row r="73" spans="22:22" s="108" customFormat="1" x14ac:dyDescent="0.25">
      <c r="V73" s="149"/>
    </row>
    <row r="74" spans="22:22" s="108" customFormat="1" x14ac:dyDescent="0.25">
      <c r="V74" s="149"/>
    </row>
    <row r="75" spans="22:22" s="108" customFormat="1" x14ac:dyDescent="0.25">
      <c r="V75" s="149"/>
    </row>
    <row r="76" spans="22:22" s="108" customFormat="1" x14ac:dyDescent="0.25">
      <c r="V76" s="149"/>
    </row>
    <row r="77" spans="22:22" s="108" customFormat="1" x14ac:dyDescent="0.25">
      <c r="V77" s="149"/>
    </row>
    <row r="78" spans="22:22" s="108" customFormat="1" x14ac:dyDescent="0.25">
      <c r="V78" s="149"/>
    </row>
    <row r="79" spans="22:22" s="108" customFormat="1" x14ac:dyDescent="0.25">
      <c r="V79" s="149"/>
    </row>
    <row r="80" spans="22:22" s="108" customFormat="1" x14ac:dyDescent="0.25">
      <c r="V80" s="149"/>
    </row>
    <row r="81" spans="22:22" s="108" customFormat="1" x14ac:dyDescent="0.25">
      <c r="V81" s="149"/>
    </row>
    <row r="82" spans="22:22" s="108" customFormat="1" x14ac:dyDescent="0.25">
      <c r="V82" s="149"/>
    </row>
    <row r="83" spans="22:22" s="108" customFormat="1" x14ac:dyDescent="0.25">
      <c r="V83" s="149"/>
    </row>
    <row r="84" spans="22:22" s="108" customFormat="1" x14ac:dyDescent="0.25">
      <c r="V84" s="149"/>
    </row>
    <row r="85" spans="22:22" s="108" customFormat="1" x14ac:dyDescent="0.25">
      <c r="V85" s="149"/>
    </row>
    <row r="86" spans="22:22" s="108" customFormat="1" x14ac:dyDescent="0.25">
      <c r="V86" s="149"/>
    </row>
    <row r="87" spans="22:22" s="108" customFormat="1" x14ac:dyDescent="0.25">
      <c r="V87" s="149"/>
    </row>
    <row r="88" spans="22:22" s="108" customFormat="1" x14ac:dyDescent="0.25">
      <c r="V88" s="149"/>
    </row>
    <row r="89" spans="22:22" s="108" customFormat="1" x14ac:dyDescent="0.25">
      <c r="V89" s="149"/>
    </row>
    <row r="90" spans="22:22" s="108" customFormat="1" x14ac:dyDescent="0.25">
      <c r="V90" s="149"/>
    </row>
    <row r="91" spans="22:22" s="108" customFormat="1" x14ac:dyDescent="0.25">
      <c r="V91" s="149"/>
    </row>
    <row r="92" spans="22:22" s="108" customFormat="1" x14ac:dyDescent="0.25">
      <c r="V92" s="149"/>
    </row>
    <row r="93" spans="22:22" s="108" customFormat="1" x14ac:dyDescent="0.25">
      <c r="V93" s="149"/>
    </row>
    <row r="94" spans="22:22" s="108" customFormat="1" x14ac:dyDescent="0.25">
      <c r="V94" s="149"/>
    </row>
    <row r="95" spans="22:22" s="108" customFormat="1" x14ac:dyDescent="0.25">
      <c r="V95" s="149"/>
    </row>
    <row r="96" spans="22:22" s="108" customFormat="1" x14ac:dyDescent="0.25">
      <c r="V96" s="149"/>
    </row>
    <row r="97" spans="22:22" s="108" customFormat="1" x14ac:dyDescent="0.25">
      <c r="V97" s="149"/>
    </row>
    <row r="98" spans="22:22" s="108" customFormat="1" x14ac:dyDescent="0.25">
      <c r="V98" s="149"/>
    </row>
    <row r="99" spans="22:22" s="108" customFormat="1" x14ac:dyDescent="0.25">
      <c r="V99" s="149"/>
    </row>
    <row r="100" spans="22:22" s="108" customFormat="1" x14ac:dyDescent="0.25">
      <c r="V100" s="149"/>
    </row>
    <row r="101" spans="22:22" s="108" customFormat="1" x14ac:dyDescent="0.25">
      <c r="V101" s="149"/>
    </row>
    <row r="102" spans="22:22" s="108" customFormat="1" x14ac:dyDescent="0.25">
      <c r="V102" s="149"/>
    </row>
    <row r="103" spans="22:22" s="108" customFormat="1" x14ac:dyDescent="0.25">
      <c r="V103" s="149"/>
    </row>
    <row r="104" spans="22:22" s="108" customFormat="1" x14ac:dyDescent="0.25">
      <c r="V104" s="149"/>
    </row>
    <row r="105" spans="22:22" s="108" customFormat="1" x14ac:dyDescent="0.25">
      <c r="V105" s="149"/>
    </row>
    <row r="106" spans="22:22" s="108" customFormat="1" x14ac:dyDescent="0.25">
      <c r="V106" s="149"/>
    </row>
    <row r="107" spans="22:22" s="108" customFormat="1" x14ac:dyDescent="0.25">
      <c r="V107" s="149"/>
    </row>
    <row r="108" spans="22:22" s="108" customFormat="1" x14ac:dyDescent="0.25">
      <c r="V108" s="149"/>
    </row>
    <row r="109" spans="22:22" s="108" customFormat="1" x14ac:dyDescent="0.25">
      <c r="V109" s="149"/>
    </row>
    <row r="110" spans="22:22" s="108" customFormat="1" x14ac:dyDescent="0.25">
      <c r="V110" s="149"/>
    </row>
    <row r="111" spans="22:22" s="108" customFormat="1" x14ac:dyDescent="0.25">
      <c r="V111" s="149"/>
    </row>
    <row r="112" spans="22:22" s="108" customFormat="1" x14ac:dyDescent="0.25">
      <c r="V112" s="149"/>
    </row>
    <row r="113" spans="22:22" s="108" customFormat="1" x14ac:dyDescent="0.25">
      <c r="V113" s="149"/>
    </row>
    <row r="114" spans="22:22" s="108" customFormat="1" x14ac:dyDescent="0.25">
      <c r="V114" s="149"/>
    </row>
    <row r="115" spans="22:22" s="108" customFormat="1" x14ac:dyDescent="0.25">
      <c r="V115" s="149"/>
    </row>
    <row r="116" spans="22:22" s="108" customFormat="1" x14ac:dyDescent="0.25">
      <c r="V116" s="149"/>
    </row>
    <row r="117" spans="22:22" s="108" customFormat="1" x14ac:dyDescent="0.25">
      <c r="V117" s="149"/>
    </row>
    <row r="118" spans="22:22" s="108" customFormat="1" x14ac:dyDescent="0.25">
      <c r="V118" s="149"/>
    </row>
    <row r="119" spans="22:22" s="108" customFormat="1" x14ac:dyDescent="0.25">
      <c r="V119" s="149"/>
    </row>
    <row r="120" spans="22:22" s="108" customFormat="1" x14ac:dyDescent="0.25">
      <c r="V120" s="149"/>
    </row>
    <row r="121" spans="22:22" s="108" customFormat="1" x14ac:dyDescent="0.25">
      <c r="V121" s="149"/>
    </row>
    <row r="122" spans="22:22" s="108" customFormat="1" x14ac:dyDescent="0.25">
      <c r="V122" s="149"/>
    </row>
    <row r="123" spans="22:22" s="108" customFormat="1" x14ac:dyDescent="0.25">
      <c r="V123" s="149"/>
    </row>
    <row r="124" spans="22:22" s="108" customFormat="1" x14ac:dyDescent="0.25">
      <c r="V124" s="149"/>
    </row>
    <row r="125" spans="22:22" s="108" customFormat="1" x14ac:dyDescent="0.25">
      <c r="V125" s="149"/>
    </row>
    <row r="126" spans="22:22" s="108" customFormat="1" x14ac:dyDescent="0.25">
      <c r="V126" s="149"/>
    </row>
    <row r="127" spans="22:22" s="108" customFormat="1" x14ac:dyDescent="0.25">
      <c r="V127" s="149"/>
    </row>
    <row r="128" spans="22:22" s="108" customFormat="1" x14ac:dyDescent="0.25">
      <c r="V128" s="149"/>
    </row>
    <row r="129" spans="22:22" s="108" customFormat="1" x14ac:dyDescent="0.25">
      <c r="V129" s="149"/>
    </row>
    <row r="130" spans="22:22" s="108" customFormat="1" x14ac:dyDescent="0.25">
      <c r="V130" s="149"/>
    </row>
    <row r="131" spans="22:22" s="108" customFormat="1" x14ac:dyDescent="0.25">
      <c r="V131" s="149"/>
    </row>
    <row r="132" spans="22:22" s="108" customFormat="1" x14ac:dyDescent="0.25">
      <c r="V132" s="149"/>
    </row>
    <row r="133" spans="22:22" s="108" customFormat="1" x14ac:dyDescent="0.25">
      <c r="V133" s="149"/>
    </row>
    <row r="134" spans="22:22" s="108" customFormat="1" x14ac:dyDescent="0.25">
      <c r="V134" s="149"/>
    </row>
    <row r="135" spans="22:22" s="108" customFormat="1" x14ac:dyDescent="0.25">
      <c r="V135" s="149"/>
    </row>
    <row r="136" spans="22:22" s="108" customFormat="1" x14ac:dyDescent="0.25">
      <c r="V136" s="149"/>
    </row>
    <row r="137" spans="22:22" s="108" customFormat="1" x14ac:dyDescent="0.25">
      <c r="V137" s="149"/>
    </row>
    <row r="138" spans="22:22" s="108" customFormat="1" x14ac:dyDescent="0.25">
      <c r="V138" s="149"/>
    </row>
    <row r="139" spans="22:22" s="108" customFormat="1" x14ac:dyDescent="0.25">
      <c r="V139" s="149"/>
    </row>
    <row r="140" spans="22:22" s="108" customFormat="1" x14ac:dyDescent="0.25">
      <c r="V140" s="149"/>
    </row>
    <row r="141" spans="22:22" s="108" customFormat="1" x14ac:dyDescent="0.25">
      <c r="V141" s="149"/>
    </row>
    <row r="142" spans="22:22" s="108" customFormat="1" x14ac:dyDescent="0.25">
      <c r="V142" s="149"/>
    </row>
    <row r="143" spans="22:22" s="108" customFormat="1" x14ac:dyDescent="0.25">
      <c r="V143" s="149"/>
    </row>
    <row r="144" spans="22:22" s="108" customFormat="1" x14ac:dyDescent="0.25">
      <c r="V144" s="149"/>
    </row>
    <row r="145" spans="22:22" s="108" customFormat="1" x14ac:dyDescent="0.25">
      <c r="V145" s="149"/>
    </row>
    <row r="146" spans="22:22" s="108" customFormat="1" x14ac:dyDescent="0.25">
      <c r="V146" s="149"/>
    </row>
    <row r="147" spans="22:22" s="108" customFormat="1" x14ac:dyDescent="0.25">
      <c r="V147" s="149"/>
    </row>
    <row r="148" spans="22:22" s="108" customFormat="1" x14ac:dyDescent="0.25">
      <c r="V148" s="149"/>
    </row>
    <row r="149" spans="22:22" s="108" customFormat="1" x14ac:dyDescent="0.25">
      <c r="V149" s="149"/>
    </row>
    <row r="150" spans="22:22" s="108" customFormat="1" x14ac:dyDescent="0.25">
      <c r="V150" s="149"/>
    </row>
    <row r="151" spans="22:22" s="108" customFormat="1" x14ac:dyDescent="0.25">
      <c r="V151" s="149"/>
    </row>
    <row r="152" spans="22:22" s="108" customFormat="1" x14ac:dyDescent="0.25">
      <c r="V152" s="149"/>
    </row>
    <row r="153" spans="22:22" s="108" customFormat="1" x14ac:dyDescent="0.25">
      <c r="V153" s="149"/>
    </row>
    <row r="154" spans="22:22" s="108" customFormat="1" x14ac:dyDescent="0.25">
      <c r="V154" s="149"/>
    </row>
    <row r="155" spans="22:22" s="108" customFormat="1" x14ac:dyDescent="0.25">
      <c r="V155" s="149"/>
    </row>
    <row r="156" spans="22:22" s="108" customFormat="1" x14ac:dyDescent="0.25">
      <c r="V156" s="149"/>
    </row>
    <row r="157" spans="22:22" s="108" customFormat="1" x14ac:dyDescent="0.25">
      <c r="V157" s="149"/>
    </row>
    <row r="158" spans="22:22" s="108" customFormat="1" x14ac:dyDescent="0.25">
      <c r="V158" s="149"/>
    </row>
    <row r="159" spans="22:22" s="108" customFormat="1" x14ac:dyDescent="0.25">
      <c r="V159" s="149"/>
    </row>
    <row r="160" spans="22:22" s="108" customFormat="1" x14ac:dyDescent="0.25">
      <c r="V160" s="149"/>
    </row>
    <row r="161" spans="22:22" s="108" customFormat="1" x14ac:dyDescent="0.25">
      <c r="V161" s="149"/>
    </row>
    <row r="162" spans="22:22" s="108" customFormat="1" x14ac:dyDescent="0.25">
      <c r="V162" s="149"/>
    </row>
    <row r="163" spans="22:22" s="108" customFormat="1" x14ac:dyDescent="0.25">
      <c r="V163" s="149"/>
    </row>
    <row r="164" spans="22:22" s="108" customFormat="1" x14ac:dyDescent="0.25">
      <c r="V164" s="149"/>
    </row>
    <row r="165" spans="22:22" s="108" customFormat="1" x14ac:dyDescent="0.25">
      <c r="V165" s="149"/>
    </row>
    <row r="166" spans="22:22" s="108" customFormat="1" x14ac:dyDescent="0.25">
      <c r="V166" s="149"/>
    </row>
    <row r="167" spans="22:22" s="108" customFormat="1" x14ac:dyDescent="0.25">
      <c r="V167" s="149"/>
    </row>
    <row r="168" spans="22:22" s="108" customFormat="1" x14ac:dyDescent="0.25">
      <c r="V168" s="149"/>
    </row>
    <row r="169" spans="22:22" s="108" customFormat="1" x14ac:dyDescent="0.25">
      <c r="V169" s="149"/>
    </row>
    <row r="170" spans="22:22" s="108" customFormat="1" x14ac:dyDescent="0.25">
      <c r="V170" s="149"/>
    </row>
    <row r="171" spans="22:22" s="108" customFormat="1" x14ac:dyDescent="0.25">
      <c r="V171" s="149"/>
    </row>
    <row r="172" spans="22:22" s="108" customFormat="1" x14ac:dyDescent="0.25">
      <c r="V172" s="149"/>
    </row>
    <row r="173" spans="22:22" s="108" customFormat="1" x14ac:dyDescent="0.25">
      <c r="V173" s="149"/>
    </row>
    <row r="174" spans="22:22" s="108" customFormat="1" x14ac:dyDescent="0.25">
      <c r="V174" s="149"/>
    </row>
    <row r="175" spans="22:22" s="108" customFormat="1" x14ac:dyDescent="0.25">
      <c r="V175" s="149"/>
    </row>
    <row r="176" spans="22:22" s="108" customFormat="1" x14ac:dyDescent="0.25">
      <c r="V176" s="149"/>
    </row>
    <row r="177" spans="22:22" s="108" customFormat="1" x14ac:dyDescent="0.25">
      <c r="V177" s="149"/>
    </row>
    <row r="178" spans="22:22" s="108" customFormat="1" x14ac:dyDescent="0.25">
      <c r="V178" s="149"/>
    </row>
    <row r="179" spans="22:22" s="108" customFormat="1" x14ac:dyDescent="0.25">
      <c r="V179" s="149"/>
    </row>
    <row r="180" spans="22:22" s="108" customFormat="1" x14ac:dyDescent="0.25">
      <c r="V180" s="149"/>
    </row>
    <row r="181" spans="22:22" s="108" customFormat="1" x14ac:dyDescent="0.25">
      <c r="V181" s="149"/>
    </row>
    <row r="182" spans="22:22" s="108" customFormat="1" x14ac:dyDescent="0.25">
      <c r="V182" s="149"/>
    </row>
    <row r="183" spans="22:22" s="108" customFormat="1" x14ac:dyDescent="0.25">
      <c r="V183" s="149"/>
    </row>
    <row r="184" spans="22:22" s="108" customFormat="1" x14ac:dyDescent="0.25">
      <c r="V184" s="149"/>
    </row>
    <row r="185" spans="22:22" s="108" customFormat="1" x14ac:dyDescent="0.25">
      <c r="V185" s="149"/>
    </row>
    <row r="186" spans="22:22" s="108" customFormat="1" x14ac:dyDescent="0.25">
      <c r="V186" s="149"/>
    </row>
    <row r="187" spans="22:22" s="108" customFormat="1" x14ac:dyDescent="0.25">
      <c r="V187" s="149"/>
    </row>
    <row r="188" spans="22:22" s="108" customFormat="1" x14ac:dyDescent="0.25">
      <c r="V188" s="149"/>
    </row>
    <row r="189" spans="22:22" s="108" customFormat="1" x14ac:dyDescent="0.25">
      <c r="V189" s="149"/>
    </row>
    <row r="190" spans="22:22" s="108" customFormat="1" x14ac:dyDescent="0.25">
      <c r="V190" s="149"/>
    </row>
    <row r="191" spans="22:22" s="108" customFormat="1" x14ac:dyDescent="0.25">
      <c r="V191" s="149"/>
    </row>
    <row r="192" spans="22:22" s="108" customFormat="1" x14ac:dyDescent="0.25">
      <c r="V192" s="149"/>
    </row>
    <row r="193" spans="22:22" s="108" customFormat="1" x14ac:dyDescent="0.25">
      <c r="V193" s="149"/>
    </row>
    <row r="194" spans="22:22" s="108" customFormat="1" x14ac:dyDescent="0.25">
      <c r="V194" s="149"/>
    </row>
    <row r="195" spans="22:22" s="108" customFormat="1" x14ac:dyDescent="0.25">
      <c r="V195" s="149"/>
    </row>
    <row r="196" spans="22:22" s="108" customFormat="1" x14ac:dyDescent="0.25">
      <c r="V196" s="149"/>
    </row>
    <row r="197" spans="22:22" s="108" customFormat="1" x14ac:dyDescent="0.25">
      <c r="V197" s="149"/>
    </row>
    <row r="198" spans="22:22" s="108" customFormat="1" x14ac:dyDescent="0.25">
      <c r="V198" s="149"/>
    </row>
    <row r="199" spans="22:22" s="108" customFormat="1" x14ac:dyDescent="0.25">
      <c r="V199" s="149"/>
    </row>
    <row r="200" spans="22:22" s="108" customFormat="1" x14ac:dyDescent="0.25">
      <c r="V200" s="149"/>
    </row>
    <row r="201" spans="22:22" s="108" customFormat="1" x14ac:dyDescent="0.25">
      <c r="V201" s="149"/>
    </row>
    <row r="202" spans="22:22" s="108" customFormat="1" x14ac:dyDescent="0.25">
      <c r="V202" s="149"/>
    </row>
    <row r="203" spans="22:22" s="108" customFormat="1" x14ac:dyDescent="0.25">
      <c r="V203" s="149"/>
    </row>
    <row r="204" spans="22:22" s="108" customFormat="1" x14ac:dyDescent="0.25">
      <c r="V204" s="149"/>
    </row>
    <row r="205" spans="22:22" s="108" customFormat="1" x14ac:dyDescent="0.25">
      <c r="V205" s="149"/>
    </row>
    <row r="206" spans="22:22" s="108" customFormat="1" x14ac:dyDescent="0.25">
      <c r="V206" s="149"/>
    </row>
    <row r="207" spans="22:22" s="108" customFormat="1" x14ac:dyDescent="0.25">
      <c r="V207" s="149"/>
    </row>
    <row r="208" spans="22:22" s="108" customFormat="1" x14ac:dyDescent="0.25">
      <c r="V208" s="149"/>
    </row>
    <row r="209" spans="22:22" s="108" customFormat="1" x14ac:dyDescent="0.25">
      <c r="V209" s="149"/>
    </row>
    <row r="210" spans="22:22" s="108" customFormat="1" x14ac:dyDescent="0.25">
      <c r="V210" s="149"/>
    </row>
    <row r="211" spans="22:22" s="108" customFormat="1" x14ac:dyDescent="0.25">
      <c r="V211" s="149"/>
    </row>
    <row r="212" spans="22:22" s="108" customFormat="1" x14ac:dyDescent="0.25">
      <c r="V212" s="149"/>
    </row>
    <row r="213" spans="22:22" s="108" customFormat="1" x14ac:dyDescent="0.25">
      <c r="V213" s="149"/>
    </row>
    <row r="214" spans="22:22" s="108" customFormat="1" x14ac:dyDescent="0.25">
      <c r="V214" s="149"/>
    </row>
    <row r="215" spans="22:22" s="108" customFormat="1" x14ac:dyDescent="0.25">
      <c r="V215" s="149"/>
    </row>
    <row r="216" spans="22:22" s="108" customFormat="1" x14ac:dyDescent="0.25">
      <c r="V216" s="149"/>
    </row>
    <row r="217" spans="22:22" s="108" customFormat="1" x14ac:dyDescent="0.25">
      <c r="V217" s="149"/>
    </row>
    <row r="218" spans="22:22" s="108" customFormat="1" x14ac:dyDescent="0.25">
      <c r="V218" s="149"/>
    </row>
    <row r="219" spans="22:22" s="108" customFormat="1" x14ac:dyDescent="0.25">
      <c r="V219" s="149"/>
    </row>
    <row r="220" spans="22:22" s="108" customFormat="1" x14ac:dyDescent="0.25">
      <c r="V220" s="149"/>
    </row>
    <row r="221" spans="22:22" s="108" customFormat="1" x14ac:dyDescent="0.25">
      <c r="V221" s="149"/>
    </row>
    <row r="222" spans="22:22" s="108" customFormat="1" x14ac:dyDescent="0.25">
      <c r="V222" s="149"/>
    </row>
    <row r="223" spans="22:22" s="108" customFormat="1" x14ac:dyDescent="0.25">
      <c r="V223" s="149"/>
    </row>
    <row r="224" spans="22:22" s="108" customFormat="1" x14ac:dyDescent="0.25">
      <c r="V224" s="149"/>
    </row>
    <row r="225" spans="22:22" s="108" customFormat="1" x14ac:dyDescent="0.25">
      <c r="V225" s="149"/>
    </row>
    <row r="226" spans="22:22" s="108" customFormat="1" x14ac:dyDescent="0.25">
      <c r="V226" s="149"/>
    </row>
    <row r="227" spans="22:22" s="108" customFormat="1" x14ac:dyDescent="0.25">
      <c r="V227" s="149"/>
    </row>
    <row r="228" spans="22:22" s="108" customFormat="1" x14ac:dyDescent="0.25">
      <c r="V228" s="149"/>
    </row>
    <row r="229" spans="22:22" s="108" customFormat="1" x14ac:dyDescent="0.25">
      <c r="V229" s="149"/>
    </row>
    <row r="230" spans="22:22" s="108" customFormat="1" x14ac:dyDescent="0.25">
      <c r="V230" s="149"/>
    </row>
    <row r="231" spans="22:22" s="108" customFormat="1" x14ac:dyDescent="0.25">
      <c r="V231" s="149"/>
    </row>
    <row r="232" spans="22:22" s="108" customFormat="1" x14ac:dyDescent="0.25">
      <c r="V232" s="149"/>
    </row>
    <row r="233" spans="22:22" s="108" customFormat="1" x14ac:dyDescent="0.25">
      <c r="V233" s="149"/>
    </row>
    <row r="234" spans="22:22" s="108" customFormat="1" x14ac:dyDescent="0.25">
      <c r="V234" s="149"/>
    </row>
    <row r="235" spans="22:22" s="108" customFormat="1" x14ac:dyDescent="0.25">
      <c r="V235" s="149"/>
    </row>
    <row r="236" spans="22:22" s="108" customFormat="1" x14ac:dyDescent="0.25">
      <c r="V236" s="149"/>
    </row>
    <row r="237" spans="22:22" s="108" customFormat="1" x14ac:dyDescent="0.25">
      <c r="V237" s="149"/>
    </row>
    <row r="238" spans="22:22" s="108" customFormat="1" x14ac:dyDescent="0.25">
      <c r="V238" s="149"/>
    </row>
    <row r="239" spans="22:22" s="108" customFormat="1" x14ac:dyDescent="0.25">
      <c r="V239" s="149"/>
    </row>
    <row r="240" spans="22:22" s="108" customFormat="1" x14ac:dyDescent="0.25">
      <c r="V240" s="149"/>
    </row>
    <row r="241" spans="22:22" s="108" customFormat="1" x14ac:dyDescent="0.25">
      <c r="V241" s="149"/>
    </row>
    <row r="242" spans="22:22" s="108" customFormat="1" x14ac:dyDescent="0.25">
      <c r="V242" s="149"/>
    </row>
    <row r="243" spans="22:22" s="108" customFormat="1" x14ac:dyDescent="0.25">
      <c r="V243" s="149"/>
    </row>
    <row r="244" spans="22:22" s="108" customFormat="1" x14ac:dyDescent="0.25">
      <c r="V244" s="149"/>
    </row>
    <row r="245" spans="22:22" s="108" customFormat="1" x14ac:dyDescent="0.25">
      <c r="V245" s="149"/>
    </row>
    <row r="246" spans="22:22" s="108" customFormat="1" x14ac:dyDescent="0.25">
      <c r="V246" s="149"/>
    </row>
    <row r="247" spans="22:22" s="108" customFormat="1" x14ac:dyDescent="0.25">
      <c r="V247" s="149"/>
    </row>
  </sheetData>
  <sheetProtection selectLockedCells="1"/>
  <mergeCells count="29">
    <mergeCell ref="A1:V5"/>
    <mergeCell ref="A6:V8"/>
    <mergeCell ref="A9:B11"/>
    <mergeCell ref="C9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N10:N11"/>
    <mergeCell ref="O10:O11"/>
    <mergeCell ref="A23:A27"/>
    <mergeCell ref="A28:A32"/>
    <mergeCell ref="A37:V40"/>
    <mergeCell ref="A41:V41"/>
    <mergeCell ref="V10:V11"/>
    <mergeCell ref="A12:A18"/>
    <mergeCell ref="A19:A22"/>
    <mergeCell ref="U10:U11"/>
    <mergeCell ref="P10:P11"/>
    <mergeCell ref="Q10:Q11"/>
    <mergeCell ref="R10:R11"/>
    <mergeCell ref="S10:S11"/>
    <mergeCell ref="T10:T11"/>
  </mergeCells>
  <pageMargins left="0.23622047244094491" right="0.23622047244094491" top="0.35433070866141736" bottom="0.35433070866141736" header="0" footer="0"/>
  <pageSetup scale="60" orientation="portrait" horizont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54"/>
  <sheetViews>
    <sheetView zoomScale="55" zoomScaleNormal="55" workbookViewId="0">
      <selection activeCell="B34" sqref="B34:AC37"/>
    </sheetView>
  </sheetViews>
  <sheetFormatPr baseColWidth="10" defaultRowHeight="15" x14ac:dyDescent="0.25"/>
  <cols>
    <col min="1" max="1" width="5.28515625" style="107" customWidth="1"/>
    <col min="2" max="2" width="6.5703125" style="107" customWidth="1"/>
    <col min="3" max="3" width="212.28515625" style="107" customWidth="1"/>
    <col min="4" max="4" width="8.42578125" style="107" bestFit="1" customWidth="1"/>
    <col min="5" max="7" width="5.85546875" style="107" customWidth="1"/>
    <col min="8" max="8" width="7.5703125" style="107" bestFit="1" customWidth="1"/>
    <col min="9" max="28" width="5.85546875" style="107" customWidth="1"/>
    <col min="29" max="29" width="16.7109375" style="99" customWidth="1"/>
    <col min="30" max="16384" width="11.42578125" style="107"/>
  </cols>
  <sheetData>
    <row r="1" spans="2:29" ht="15" customHeight="1" x14ac:dyDescent="0.25">
      <c r="B1" s="73"/>
      <c r="C1" s="223" t="s">
        <v>75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5"/>
    </row>
    <row r="2" spans="2:29" ht="15.75" thickBot="1" x14ac:dyDescent="0.3">
      <c r="B2" s="76"/>
      <c r="C2" s="224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8"/>
      <c r="T2" s="77"/>
      <c r="U2" s="77"/>
      <c r="V2" s="77"/>
      <c r="W2" s="77"/>
      <c r="X2" s="77"/>
      <c r="Y2" s="77"/>
      <c r="Z2" s="77"/>
      <c r="AA2" s="77"/>
      <c r="AB2" s="77"/>
      <c r="AC2" s="79"/>
    </row>
    <row r="3" spans="2:29" x14ac:dyDescent="0.25">
      <c r="B3" s="76"/>
      <c r="C3" s="224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80" t="s">
        <v>33</v>
      </c>
    </row>
    <row r="4" spans="2:29" ht="15.75" thickBot="1" x14ac:dyDescent="0.3">
      <c r="B4" s="81"/>
      <c r="C4" s="225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3">
        <v>43009</v>
      </c>
    </row>
    <row r="5" spans="2:29" ht="15" customHeight="1" x14ac:dyDescent="0.25">
      <c r="B5" s="226" t="s">
        <v>34</v>
      </c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7"/>
    </row>
    <row r="6" spans="2:29" ht="9.75" customHeight="1" x14ac:dyDescent="0.25">
      <c r="B6" s="228"/>
      <c r="C6" s="229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29"/>
      <c r="Z6" s="229"/>
      <c r="AA6" s="229"/>
      <c r="AB6" s="229"/>
      <c r="AC6" s="229"/>
    </row>
    <row r="7" spans="2:29" ht="15" customHeight="1" x14ac:dyDescent="0.25">
      <c r="B7" s="230" t="s">
        <v>0</v>
      </c>
      <c r="C7" s="231"/>
      <c r="D7" s="210">
        <v>1</v>
      </c>
      <c r="E7" s="210">
        <v>2</v>
      </c>
      <c r="F7" s="210">
        <v>3</v>
      </c>
      <c r="G7" s="210">
        <v>4</v>
      </c>
      <c r="H7" s="210">
        <v>5</v>
      </c>
      <c r="I7" s="210">
        <v>6</v>
      </c>
      <c r="J7" s="210">
        <v>7</v>
      </c>
      <c r="K7" s="210">
        <v>8</v>
      </c>
      <c r="L7" s="210">
        <v>9</v>
      </c>
      <c r="M7" s="210">
        <v>10</v>
      </c>
      <c r="N7" s="210">
        <v>11</v>
      </c>
      <c r="O7" s="210">
        <v>12</v>
      </c>
      <c r="P7" s="210">
        <v>13</v>
      </c>
      <c r="Q7" s="210">
        <v>14</v>
      </c>
      <c r="R7" s="210">
        <v>15</v>
      </c>
      <c r="S7" s="210">
        <v>16</v>
      </c>
      <c r="T7" s="210">
        <v>17</v>
      </c>
      <c r="U7" s="210">
        <v>18</v>
      </c>
      <c r="V7" s="210">
        <v>19</v>
      </c>
      <c r="W7" s="210">
        <v>20</v>
      </c>
      <c r="X7" s="210">
        <v>21</v>
      </c>
      <c r="Y7" s="210">
        <v>22</v>
      </c>
      <c r="Z7" s="210">
        <v>23</v>
      </c>
      <c r="AA7" s="84"/>
      <c r="AB7" s="84"/>
      <c r="AC7" s="201" t="s">
        <v>24</v>
      </c>
    </row>
    <row r="8" spans="2:29" ht="15" customHeight="1" x14ac:dyDescent="0.25">
      <c r="B8" s="232"/>
      <c r="C8" s="233"/>
      <c r="D8" s="211"/>
      <c r="E8" s="211"/>
      <c r="F8" s="211"/>
      <c r="G8" s="211"/>
      <c r="H8" s="211"/>
      <c r="I8" s="211"/>
      <c r="J8" s="211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85"/>
      <c r="AB8" s="85"/>
      <c r="AC8" s="202"/>
    </row>
    <row r="9" spans="2:29" ht="15" customHeight="1" thickBot="1" x14ac:dyDescent="0.3">
      <c r="B9" s="232"/>
      <c r="C9" s="233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  <c r="R9" s="212"/>
      <c r="S9" s="212"/>
      <c r="T9" s="212"/>
      <c r="U9" s="212"/>
      <c r="V9" s="212"/>
      <c r="W9" s="212"/>
      <c r="X9" s="212"/>
      <c r="Y9" s="212"/>
      <c r="Z9" s="212"/>
      <c r="AA9" s="86">
        <v>24</v>
      </c>
      <c r="AB9" s="86">
        <v>25</v>
      </c>
      <c r="AC9" s="203"/>
    </row>
    <row r="10" spans="2:29" ht="25.5" customHeight="1" thickBot="1" x14ac:dyDescent="0.3">
      <c r="B10" s="204" t="s">
        <v>1</v>
      </c>
      <c r="C10" s="151" t="s">
        <v>41</v>
      </c>
      <c r="D10" s="41">
        <v>100</v>
      </c>
      <c r="E10" s="41">
        <v>100</v>
      </c>
      <c r="F10" s="41">
        <v>100</v>
      </c>
      <c r="G10" s="41">
        <v>100</v>
      </c>
      <c r="H10" s="41">
        <v>100</v>
      </c>
      <c r="I10" s="41">
        <v>100</v>
      </c>
      <c r="J10" s="41">
        <v>100</v>
      </c>
      <c r="K10" s="41">
        <v>100</v>
      </c>
      <c r="L10" s="41">
        <v>75</v>
      </c>
      <c r="M10" s="41">
        <v>75</v>
      </c>
      <c r="N10" s="41">
        <v>100</v>
      </c>
      <c r="O10" s="41">
        <v>100</v>
      </c>
      <c r="P10" s="41">
        <v>100</v>
      </c>
      <c r="Q10" s="41">
        <v>100</v>
      </c>
      <c r="R10" s="41">
        <v>100</v>
      </c>
      <c r="S10" s="41">
        <v>100</v>
      </c>
      <c r="T10" s="41">
        <v>100</v>
      </c>
      <c r="U10" s="41">
        <v>100</v>
      </c>
      <c r="V10" s="41">
        <v>100</v>
      </c>
      <c r="W10" s="41">
        <v>100</v>
      </c>
      <c r="X10" s="41">
        <v>100</v>
      </c>
      <c r="Y10" s="41">
        <v>100</v>
      </c>
      <c r="Z10" s="41">
        <v>100</v>
      </c>
      <c r="AA10" s="42">
        <v>100</v>
      </c>
      <c r="AB10" s="42">
        <v>100</v>
      </c>
      <c r="AC10" s="87">
        <f t="shared" ref="AC10:AC31" si="0">AVERAGE(D10:AB10)</f>
        <v>98</v>
      </c>
    </row>
    <row r="11" spans="2:29" ht="23.25" customHeight="1" thickBot="1" x14ac:dyDescent="0.3">
      <c r="B11" s="205"/>
      <c r="C11" s="88" t="s">
        <v>42</v>
      </c>
      <c r="D11" s="41">
        <v>100</v>
      </c>
      <c r="E11" s="41">
        <v>100</v>
      </c>
      <c r="F11" s="41">
        <v>100</v>
      </c>
      <c r="G11" s="41">
        <v>100</v>
      </c>
      <c r="H11" s="41">
        <v>100</v>
      </c>
      <c r="I11" s="41">
        <v>100</v>
      </c>
      <c r="J11" s="41">
        <v>100</v>
      </c>
      <c r="K11" s="41">
        <v>100</v>
      </c>
      <c r="L11" s="41">
        <v>75</v>
      </c>
      <c r="M11" s="41">
        <v>75</v>
      </c>
      <c r="N11" s="41">
        <v>100</v>
      </c>
      <c r="O11" s="41">
        <v>100</v>
      </c>
      <c r="P11" s="41">
        <v>100</v>
      </c>
      <c r="Q11" s="41">
        <v>100</v>
      </c>
      <c r="R11" s="41">
        <v>100</v>
      </c>
      <c r="S11" s="41">
        <v>100</v>
      </c>
      <c r="T11" s="41">
        <v>100</v>
      </c>
      <c r="U11" s="41">
        <v>100</v>
      </c>
      <c r="V11" s="41">
        <v>100</v>
      </c>
      <c r="W11" s="41">
        <v>100</v>
      </c>
      <c r="X11" s="41">
        <v>100</v>
      </c>
      <c r="Y11" s="41">
        <v>100</v>
      </c>
      <c r="Z11" s="41">
        <v>100</v>
      </c>
      <c r="AA11" s="42">
        <v>100</v>
      </c>
      <c r="AB11" s="42">
        <v>100</v>
      </c>
      <c r="AC11" s="87">
        <f t="shared" si="0"/>
        <v>98</v>
      </c>
    </row>
    <row r="12" spans="2:29" ht="22.5" customHeight="1" thickBot="1" x14ac:dyDescent="0.3">
      <c r="B12" s="205"/>
      <c r="C12" s="88" t="s">
        <v>43</v>
      </c>
      <c r="D12" s="41">
        <v>100</v>
      </c>
      <c r="E12" s="41">
        <v>100</v>
      </c>
      <c r="F12" s="41">
        <v>100</v>
      </c>
      <c r="G12" s="41">
        <v>100</v>
      </c>
      <c r="H12" s="41">
        <v>100</v>
      </c>
      <c r="I12" s="41">
        <v>100</v>
      </c>
      <c r="J12" s="41">
        <v>100</v>
      </c>
      <c r="K12" s="41">
        <v>100</v>
      </c>
      <c r="L12" s="41">
        <v>75</v>
      </c>
      <c r="M12" s="41">
        <v>75</v>
      </c>
      <c r="N12" s="41">
        <v>100</v>
      </c>
      <c r="O12" s="41">
        <v>100</v>
      </c>
      <c r="P12" s="41">
        <v>100</v>
      </c>
      <c r="Q12" s="41">
        <v>100</v>
      </c>
      <c r="R12" s="41">
        <v>100</v>
      </c>
      <c r="S12" s="41">
        <v>100</v>
      </c>
      <c r="T12" s="41">
        <v>100</v>
      </c>
      <c r="U12" s="41">
        <v>100</v>
      </c>
      <c r="V12" s="41">
        <v>100</v>
      </c>
      <c r="W12" s="41">
        <v>100</v>
      </c>
      <c r="X12" s="41">
        <v>100</v>
      </c>
      <c r="Y12" s="41">
        <v>100</v>
      </c>
      <c r="Z12" s="41">
        <v>100</v>
      </c>
      <c r="AA12" s="42">
        <v>100</v>
      </c>
      <c r="AB12" s="42">
        <v>100</v>
      </c>
      <c r="AC12" s="87">
        <f t="shared" si="0"/>
        <v>98</v>
      </c>
    </row>
    <row r="13" spans="2:29" ht="22.5" customHeight="1" thickBot="1" x14ac:dyDescent="0.3">
      <c r="B13" s="205"/>
      <c r="C13" s="89" t="s">
        <v>44</v>
      </c>
      <c r="D13" s="41">
        <v>100</v>
      </c>
      <c r="E13" s="41">
        <v>100</v>
      </c>
      <c r="F13" s="41">
        <v>100</v>
      </c>
      <c r="G13" s="41">
        <v>100</v>
      </c>
      <c r="H13" s="41">
        <v>100</v>
      </c>
      <c r="I13" s="41">
        <v>100</v>
      </c>
      <c r="J13" s="41">
        <v>100</v>
      </c>
      <c r="K13" s="41">
        <v>100</v>
      </c>
      <c r="L13" s="41">
        <v>75</v>
      </c>
      <c r="M13" s="41">
        <v>75</v>
      </c>
      <c r="N13" s="41">
        <v>100</v>
      </c>
      <c r="O13" s="41">
        <v>100</v>
      </c>
      <c r="P13" s="41">
        <v>100</v>
      </c>
      <c r="Q13" s="41">
        <v>100</v>
      </c>
      <c r="R13" s="41">
        <v>100</v>
      </c>
      <c r="S13" s="41">
        <v>100</v>
      </c>
      <c r="T13" s="41">
        <v>100</v>
      </c>
      <c r="U13" s="41">
        <v>100</v>
      </c>
      <c r="V13" s="41">
        <v>100</v>
      </c>
      <c r="W13" s="41">
        <v>100</v>
      </c>
      <c r="X13" s="41">
        <v>100</v>
      </c>
      <c r="Y13" s="41">
        <v>100</v>
      </c>
      <c r="Z13" s="41">
        <v>100</v>
      </c>
      <c r="AA13" s="42">
        <v>100</v>
      </c>
      <c r="AB13" s="42">
        <v>100</v>
      </c>
      <c r="AC13" s="87">
        <f t="shared" si="0"/>
        <v>98</v>
      </c>
    </row>
    <row r="14" spans="2:29" ht="26.25" customHeight="1" thickBot="1" x14ac:dyDescent="0.3">
      <c r="B14" s="206"/>
      <c r="C14" s="88" t="s">
        <v>45</v>
      </c>
      <c r="D14" s="41">
        <v>100</v>
      </c>
      <c r="E14" s="41">
        <v>100</v>
      </c>
      <c r="F14" s="41">
        <v>100</v>
      </c>
      <c r="G14" s="41">
        <v>100</v>
      </c>
      <c r="H14" s="41">
        <v>100</v>
      </c>
      <c r="I14" s="41">
        <v>100</v>
      </c>
      <c r="J14" s="41">
        <v>100</v>
      </c>
      <c r="K14" s="41">
        <v>100</v>
      </c>
      <c r="L14" s="41">
        <v>75</v>
      </c>
      <c r="M14" s="41">
        <v>75</v>
      </c>
      <c r="N14" s="41">
        <v>100</v>
      </c>
      <c r="O14" s="41">
        <v>100</v>
      </c>
      <c r="P14" s="41">
        <v>100</v>
      </c>
      <c r="Q14" s="41">
        <v>100</v>
      </c>
      <c r="R14" s="41">
        <v>100</v>
      </c>
      <c r="S14" s="41">
        <v>100</v>
      </c>
      <c r="T14" s="41">
        <v>100</v>
      </c>
      <c r="U14" s="41">
        <v>100</v>
      </c>
      <c r="V14" s="41">
        <v>100</v>
      </c>
      <c r="W14" s="41">
        <v>100</v>
      </c>
      <c r="X14" s="41">
        <v>100</v>
      </c>
      <c r="Y14" s="41">
        <v>100</v>
      </c>
      <c r="Z14" s="41">
        <v>100</v>
      </c>
      <c r="AA14" s="42">
        <v>100</v>
      </c>
      <c r="AB14" s="42">
        <v>100</v>
      </c>
      <c r="AC14" s="87">
        <f t="shared" si="0"/>
        <v>98</v>
      </c>
    </row>
    <row r="15" spans="2:29" ht="26.25" customHeight="1" thickBot="1" x14ac:dyDescent="0.3">
      <c r="B15" s="131"/>
      <c r="C15" s="88" t="s">
        <v>46</v>
      </c>
      <c r="D15" s="41">
        <v>100</v>
      </c>
      <c r="E15" s="41">
        <v>100</v>
      </c>
      <c r="F15" s="41">
        <v>100</v>
      </c>
      <c r="G15" s="41">
        <v>100</v>
      </c>
      <c r="H15" s="41">
        <v>100</v>
      </c>
      <c r="I15" s="41">
        <v>100</v>
      </c>
      <c r="J15" s="41">
        <v>100</v>
      </c>
      <c r="K15" s="41">
        <v>100</v>
      </c>
      <c r="L15" s="41">
        <v>75</v>
      </c>
      <c r="M15" s="41">
        <v>75</v>
      </c>
      <c r="N15" s="41">
        <v>100</v>
      </c>
      <c r="O15" s="41">
        <v>100</v>
      </c>
      <c r="P15" s="41">
        <v>100</v>
      </c>
      <c r="Q15" s="41">
        <v>100</v>
      </c>
      <c r="R15" s="41">
        <v>100</v>
      </c>
      <c r="S15" s="41">
        <v>100</v>
      </c>
      <c r="T15" s="41">
        <v>100</v>
      </c>
      <c r="U15" s="41">
        <v>100</v>
      </c>
      <c r="V15" s="41">
        <v>100</v>
      </c>
      <c r="W15" s="41">
        <v>100</v>
      </c>
      <c r="X15" s="41">
        <v>100</v>
      </c>
      <c r="Y15" s="41">
        <v>100</v>
      </c>
      <c r="Z15" s="41">
        <v>100</v>
      </c>
      <c r="AA15" s="41">
        <v>100</v>
      </c>
      <c r="AB15" s="41">
        <v>100</v>
      </c>
      <c r="AC15" s="87">
        <f t="shared" si="0"/>
        <v>98</v>
      </c>
    </row>
    <row r="16" spans="2:29" ht="26.25" customHeight="1" thickBot="1" x14ac:dyDescent="0.4">
      <c r="B16" s="90"/>
      <c r="C16" s="89"/>
      <c r="D16" s="91">
        <f t="shared" ref="D16:K16" si="1">AVERAGE(D10:D14)</f>
        <v>100</v>
      </c>
      <c r="E16" s="91">
        <f t="shared" si="1"/>
        <v>100</v>
      </c>
      <c r="F16" s="91">
        <f t="shared" si="1"/>
        <v>100</v>
      </c>
      <c r="G16" s="91">
        <f t="shared" si="1"/>
        <v>100</v>
      </c>
      <c r="H16" s="91">
        <f t="shared" si="1"/>
        <v>100</v>
      </c>
      <c r="I16" s="91">
        <f t="shared" si="1"/>
        <v>100</v>
      </c>
      <c r="J16" s="91">
        <f t="shared" si="1"/>
        <v>100</v>
      </c>
      <c r="K16" s="91">
        <f t="shared" si="1"/>
        <v>100</v>
      </c>
      <c r="L16" s="91">
        <f>AVERAGE(F10:F14)</f>
        <v>100</v>
      </c>
      <c r="M16" s="91">
        <f t="shared" ref="M16:AA16" si="2">AVERAGE(M10:M14)</f>
        <v>75</v>
      </c>
      <c r="N16" s="91">
        <f t="shared" si="2"/>
        <v>100</v>
      </c>
      <c r="O16" s="91">
        <f t="shared" si="2"/>
        <v>100</v>
      </c>
      <c r="P16" s="91">
        <f t="shared" si="2"/>
        <v>100</v>
      </c>
      <c r="Q16" s="91">
        <f t="shared" si="2"/>
        <v>100</v>
      </c>
      <c r="R16" s="91">
        <f t="shared" si="2"/>
        <v>100</v>
      </c>
      <c r="S16" s="91">
        <f t="shared" si="2"/>
        <v>100</v>
      </c>
      <c r="T16" s="91">
        <f t="shared" si="2"/>
        <v>100</v>
      </c>
      <c r="U16" s="91">
        <f t="shared" si="2"/>
        <v>100</v>
      </c>
      <c r="V16" s="91">
        <f t="shared" si="2"/>
        <v>100</v>
      </c>
      <c r="W16" s="91">
        <f t="shared" si="2"/>
        <v>100</v>
      </c>
      <c r="X16" s="91">
        <f t="shared" si="2"/>
        <v>100</v>
      </c>
      <c r="Y16" s="91">
        <f t="shared" si="2"/>
        <v>100</v>
      </c>
      <c r="Z16" s="91">
        <f t="shared" si="2"/>
        <v>100</v>
      </c>
      <c r="AA16" s="91">
        <f t="shared" si="2"/>
        <v>100</v>
      </c>
      <c r="AB16" s="91">
        <f>AB14</f>
        <v>100</v>
      </c>
      <c r="AC16" s="92">
        <f>AVERAGE(AC10:AC15)</f>
        <v>98</v>
      </c>
    </row>
    <row r="17" spans="2:29" ht="39.75" customHeight="1" thickBot="1" x14ac:dyDescent="0.3">
      <c r="B17" s="204" t="s">
        <v>35</v>
      </c>
      <c r="C17" s="88" t="s">
        <v>47</v>
      </c>
      <c r="D17" s="41">
        <v>100</v>
      </c>
      <c r="E17" s="41">
        <v>100</v>
      </c>
      <c r="F17" s="41">
        <v>100</v>
      </c>
      <c r="G17" s="41">
        <v>100</v>
      </c>
      <c r="H17" s="41">
        <v>100</v>
      </c>
      <c r="I17" s="41">
        <v>100</v>
      </c>
      <c r="J17" s="41">
        <v>100</v>
      </c>
      <c r="K17" s="41">
        <v>100</v>
      </c>
      <c r="L17" s="41">
        <v>75</v>
      </c>
      <c r="M17" s="41">
        <v>75</v>
      </c>
      <c r="N17" s="41">
        <v>100</v>
      </c>
      <c r="O17" s="41">
        <v>100</v>
      </c>
      <c r="P17" s="41">
        <v>100</v>
      </c>
      <c r="Q17" s="41">
        <v>100</v>
      </c>
      <c r="R17" s="41">
        <v>100</v>
      </c>
      <c r="S17" s="41">
        <v>100</v>
      </c>
      <c r="T17" s="41">
        <v>100</v>
      </c>
      <c r="U17" s="41">
        <v>100</v>
      </c>
      <c r="V17" s="41">
        <v>100</v>
      </c>
      <c r="W17" s="41">
        <v>100</v>
      </c>
      <c r="X17" s="41">
        <v>100</v>
      </c>
      <c r="Y17" s="41">
        <v>100</v>
      </c>
      <c r="Z17" s="41">
        <v>100</v>
      </c>
      <c r="AA17" s="42">
        <v>100</v>
      </c>
      <c r="AB17" s="42">
        <v>100</v>
      </c>
      <c r="AC17" s="87">
        <f t="shared" si="0"/>
        <v>98</v>
      </c>
    </row>
    <row r="18" spans="2:29" ht="45" customHeight="1" thickBot="1" x14ac:dyDescent="0.3">
      <c r="B18" s="205"/>
      <c r="C18" s="88" t="s">
        <v>48</v>
      </c>
      <c r="D18" s="41">
        <v>100</v>
      </c>
      <c r="E18" s="41">
        <v>100</v>
      </c>
      <c r="F18" s="41">
        <v>100</v>
      </c>
      <c r="G18" s="41">
        <v>100</v>
      </c>
      <c r="H18" s="41">
        <v>100</v>
      </c>
      <c r="I18" s="41">
        <v>100</v>
      </c>
      <c r="J18" s="41">
        <v>100</v>
      </c>
      <c r="K18" s="41">
        <v>100</v>
      </c>
      <c r="L18" s="41">
        <v>75</v>
      </c>
      <c r="M18" s="41">
        <v>75</v>
      </c>
      <c r="N18" s="41">
        <v>100</v>
      </c>
      <c r="O18" s="41">
        <v>100</v>
      </c>
      <c r="P18" s="41">
        <v>100</v>
      </c>
      <c r="Q18" s="41">
        <v>100</v>
      </c>
      <c r="R18" s="41">
        <v>100</v>
      </c>
      <c r="S18" s="41">
        <v>100</v>
      </c>
      <c r="T18" s="41">
        <v>100</v>
      </c>
      <c r="U18" s="41">
        <v>100</v>
      </c>
      <c r="V18" s="41">
        <v>100</v>
      </c>
      <c r="W18" s="41">
        <v>100</v>
      </c>
      <c r="X18" s="41">
        <v>100</v>
      </c>
      <c r="Y18" s="41">
        <v>100</v>
      </c>
      <c r="Z18" s="41">
        <v>100</v>
      </c>
      <c r="AA18" s="42">
        <v>100</v>
      </c>
      <c r="AB18" s="42">
        <v>100</v>
      </c>
      <c r="AC18" s="87">
        <f t="shared" si="0"/>
        <v>98</v>
      </c>
    </row>
    <row r="19" spans="2:29" ht="21" customHeight="1" thickBot="1" x14ac:dyDescent="0.3">
      <c r="B19" s="205"/>
      <c r="C19" s="88" t="s">
        <v>49</v>
      </c>
      <c r="D19" s="41">
        <v>100</v>
      </c>
      <c r="E19" s="41">
        <v>100</v>
      </c>
      <c r="F19" s="41">
        <v>100</v>
      </c>
      <c r="G19" s="41">
        <v>100</v>
      </c>
      <c r="H19" s="41">
        <v>100</v>
      </c>
      <c r="I19" s="41">
        <v>100</v>
      </c>
      <c r="J19" s="41">
        <v>100</v>
      </c>
      <c r="K19" s="41">
        <v>100</v>
      </c>
      <c r="L19" s="41">
        <v>75</v>
      </c>
      <c r="M19" s="41">
        <v>75</v>
      </c>
      <c r="N19" s="41">
        <v>100</v>
      </c>
      <c r="O19" s="41">
        <v>100</v>
      </c>
      <c r="P19" s="41">
        <v>100</v>
      </c>
      <c r="Q19" s="41">
        <v>100</v>
      </c>
      <c r="R19" s="41">
        <v>100</v>
      </c>
      <c r="S19" s="41">
        <v>100</v>
      </c>
      <c r="T19" s="41">
        <v>100</v>
      </c>
      <c r="U19" s="41">
        <v>100</v>
      </c>
      <c r="V19" s="41">
        <v>100</v>
      </c>
      <c r="W19" s="41">
        <v>100</v>
      </c>
      <c r="X19" s="41">
        <v>100</v>
      </c>
      <c r="Y19" s="41">
        <v>100</v>
      </c>
      <c r="Z19" s="41">
        <v>100</v>
      </c>
      <c r="AA19" s="42">
        <v>100</v>
      </c>
      <c r="AB19" s="42">
        <v>0</v>
      </c>
      <c r="AC19" s="87">
        <f t="shared" si="0"/>
        <v>94</v>
      </c>
    </row>
    <row r="20" spans="2:29" ht="23.25" customHeight="1" thickBot="1" x14ac:dyDescent="0.4">
      <c r="B20" s="131"/>
      <c r="C20" s="89"/>
      <c r="D20" s="91">
        <f t="shared" ref="D20:AC20" si="3">AVERAGE(D17:D19)</f>
        <v>100</v>
      </c>
      <c r="E20" s="91">
        <f t="shared" si="3"/>
        <v>100</v>
      </c>
      <c r="F20" s="91">
        <f t="shared" si="3"/>
        <v>100</v>
      </c>
      <c r="G20" s="91">
        <f t="shared" si="3"/>
        <v>100</v>
      </c>
      <c r="H20" s="91">
        <f t="shared" si="3"/>
        <v>100</v>
      </c>
      <c r="I20" s="91">
        <f t="shared" si="3"/>
        <v>100</v>
      </c>
      <c r="J20" s="91">
        <f t="shared" si="3"/>
        <v>100</v>
      </c>
      <c r="K20" s="91">
        <f t="shared" si="3"/>
        <v>100</v>
      </c>
      <c r="L20" s="91">
        <f t="shared" si="3"/>
        <v>75</v>
      </c>
      <c r="M20" s="91">
        <f t="shared" si="3"/>
        <v>75</v>
      </c>
      <c r="N20" s="91">
        <f t="shared" si="3"/>
        <v>100</v>
      </c>
      <c r="O20" s="91">
        <f t="shared" si="3"/>
        <v>100</v>
      </c>
      <c r="P20" s="91">
        <f t="shared" si="3"/>
        <v>100</v>
      </c>
      <c r="Q20" s="91">
        <f t="shared" si="3"/>
        <v>100</v>
      </c>
      <c r="R20" s="91">
        <f t="shared" si="3"/>
        <v>100</v>
      </c>
      <c r="S20" s="91">
        <f t="shared" si="3"/>
        <v>100</v>
      </c>
      <c r="T20" s="91">
        <f t="shared" si="3"/>
        <v>100</v>
      </c>
      <c r="U20" s="91">
        <f t="shared" si="3"/>
        <v>100</v>
      </c>
      <c r="V20" s="91">
        <f t="shared" si="3"/>
        <v>100</v>
      </c>
      <c r="W20" s="91">
        <f t="shared" si="3"/>
        <v>100</v>
      </c>
      <c r="X20" s="91">
        <f t="shared" si="3"/>
        <v>100</v>
      </c>
      <c r="Y20" s="91">
        <f t="shared" si="3"/>
        <v>100</v>
      </c>
      <c r="Z20" s="91">
        <f t="shared" si="3"/>
        <v>100</v>
      </c>
      <c r="AA20" s="91">
        <f t="shared" si="3"/>
        <v>100</v>
      </c>
      <c r="AB20" s="91">
        <f t="shared" si="3"/>
        <v>66.666666666666671</v>
      </c>
      <c r="AC20" s="92">
        <f t="shared" si="3"/>
        <v>96.666666666666671</v>
      </c>
    </row>
    <row r="21" spans="2:29" ht="23.25" customHeight="1" thickBot="1" x14ac:dyDescent="0.3">
      <c r="B21" s="207" t="s">
        <v>2</v>
      </c>
      <c r="C21" s="88" t="s">
        <v>50</v>
      </c>
      <c r="D21" s="41">
        <v>100</v>
      </c>
      <c r="E21" s="41">
        <v>100</v>
      </c>
      <c r="F21" s="41">
        <v>100</v>
      </c>
      <c r="G21" s="41">
        <v>100</v>
      </c>
      <c r="H21" s="41">
        <v>100</v>
      </c>
      <c r="I21" s="41">
        <v>100</v>
      </c>
      <c r="J21" s="41">
        <v>100</v>
      </c>
      <c r="K21" s="41">
        <v>100</v>
      </c>
      <c r="L21" s="41">
        <v>75</v>
      </c>
      <c r="M21" s="41">
        <v>75</v>
      </c>
      <c r="N21" s="41">
        <v>100</v>
      </c>
      <c r="O21" s="41">
        <v>100</v>
      </c>
      <c r="P21" s="41">
        <v>100</v>
      </c>
      <c r="Q21" s="41">
        <v>100</v>
      </c>
      <c r="R21" s="41">
        <v>100</v>
      </c>
      <c r="S21" s="41">
        <v>100</v>
      </c>
      <c r="T21" s="41">
        <v>100</v>
      </c>
      <c r="U21" s="41">
        <v>100</v>
      </c>
      <c r="V21" s="41">
        <v>100</v>
      </c>
      <c r="W21" s="41">
        <v>100</v>
      </c>
      <c r="X21" s="41">
        <v>100</v>
      </c>
      <c r="Y21" s="41">
        <v>100</v>
      </c>
      <c r="Z21" s="41">
        <v>100</v>
      </c>
      <c r="AA21" s="42">
        <v>100</v>
      </c>
      <c r="AB21" s="42">
        <v>100</v>
      </c>
      <c r="AC21" s="87">
        <f t="shared" si="0"/>
        <v>98</v>
      </c>
    </row>
    <row r="22" spans="2:29" ht="18.75" customHeight="1" thickBot="1" x14ac:dyDescent="0.3">
      <c r="B22" s="208"/>
      <c r="C22" s="88" t="s">
        <v>51</v>
      </c>
      <c r="D22" s="41">
        <v>100</v>
      </c>
      <c r="E22" s="41">
        <v>100</v>
      </c>
      <c r="F22" s="41">
        <v>100</v>
      </c>
      <c r="G22" s="41">
        <v>100</v>
      </c>
      <c r="H22" s="41">
        <v>100</v>
      </c>
      <c r="I22" s="41">
        <v>100</v>
      </c>
      <c r="J22" s="41">
        <v>100</v>
      </c>
      <c r="K22" s="41">
        <v>100</v>
      </c>
      <c r="L22" s="41">
        <v>75</v>
      </c>
      <c r="M22" s="41">
        <v>75</v>
      </c>
      <c r="N22" s="41">
        <v>100</v>
      </c>
      <c r="O22" s="41">
        <v>100</v>
      </c>
      <c r="P22" s="41">
        <v>100</v>
      </c>
      <c r="Q22" s="41">
        <v>100</v>
      </c>
      <c r="R22" s="41">
        <v>100</v>
      </c>
      <c r="S22" s="41">
        <v>100</v>
      </c>
      <c r="T22" s="41">
        <v>100</v>
      </c>
      <c r="U22" s="41">
        <v>100</v>
      </c>
      <c r="V22" s="41">
        <v>100</v>
      </c>
      <c r="W22" s="41">
        <v>100</v>
      </c>
      <c r="X22" s="41">
        <v>100</v>
      </c>
      <c r="Y22" s="41">
        <v>100</v>
      </c>
      <c r="Z22" s="41">
        <v>100</v>
      </c>
      <c r="AA22" s="42">
        <v>100</v>
      </c>
      <c r="AB22" s="42">
        <v>100</v>
      </c>
      <c r="AC22" s="87">
        <f t="shared" si="0"/>
        <v>98</v>
      </c>
    </row>
    <row r="23" spans="2:29" ht="21.75" thickBot="1" x14ac:dyDescent="0.3">
      <c r="B23" s="209"/>
      <c r="C23" s="151" t="s">
        <v>52</v>
      </c>
      <c r="D23" s="41">
        <v>100</v>
      </c>
      <c r="E23" s="41">
        <v>100</v>
      </c>
      <c r="F23" s="41">
        <v>100</v>
      </c>
      <c r="G23" s="41">
        <v>100</v>
      </c>
      <c r="H23" s="41">
        <v>100</v>
      </c>
      <c r="I23" s="41">
        <v>100</v>
      </c>
      <c r="J23" s="41">
        <v>100</v>
      </c>
      <c r="K23" s="41">
        <v>100</v>
      </c>
      <c r="L23" s="41">
        <v>75</v>
      </c>
      <c r="M23" s="41">
        <v>75</v>
      </c>
      <c r="N23" s="41">
        <v>100</v>
      </c>
      <c r="O23" s="41">
        <v>100</v>
      </c>
      <c r="P23" s="41">
        <v>100</v>
      </c>
      <c r="Q23" s="41">
        <v>100</v>
      </c>
      <c r="R23" s="41">
        <v>100</v>
      </c>
      <c r="S23" s="41">
        <v>100</v>
      </c>
      <c r="T23" s="41">
        <v>100</v>
      </c>
      <c r="U23" s="41">
        <v>100</v>
      </c>
      <c r="V23" s="41">
        <v>100</v>
      </c>
      <c r="W23" s="41">
        <v>100</v>
      </c>
      <c r="X23" s="41">
        <v>100</v>
      </c>
      <c r="Y23" s="41">
        <v>100</v>
      </c>
      <c r="Z23" s="41">
        <v>100</v>
      </c>
      <c r="AA23" s="42">
        <v>100</v>
      </c>
      <c r="AB23" s="42">
        <v>100</v>
      </c>
      <c r="AC23" s="87">
        <f t="shared" si="0"/>
        <v>98</v>
      </c>
    </row>
    <row r="24" spans="2:29" ht="21.75" thickBot="1" x14ac:dyDescent="0.3">
      <c r="B24" s="132"/>
      <c r="C24" s="151" t="s">
        <v>53</v>
      </c>
      <c r="D24" s="106">
        <v>100</v>
      </c>
      <c r="E24" s="106">
        <v>100</v>
      </c>
      <c r="F24" s="106">
        <v>100</v>
      </c>
      <c r="G24" s="106">
        <v>100</v>
      </c>
      <c r="H24" s="106">
        <v>100</v>
      </c>
      <c r="I24" s="106">
        <v>100</v>
      </c>
      <c r="J24" s="106">
        <v>100</v>
      </c>
      <c r="K24" s="106">
        <v>100</v>
      </c>
      <c r="L24" s="41">
        <v>75</v>
      </c>
      <c r="M24" s="41">
        <v>75</v>
      </c>
      <c r="N24" s="41">
        <v>100</v>
      </c>
      <c r="O24" s="41">
        <v>100</v>
      </c>
      <c r="P24" s="41">
        <v>100</v>
      </c>
      <c r="Q24" s="41">
        <v>100</v>
      </c>
      <c r="R24" s="41">
        <v>100</v>
      </c>
      <c r="S24" s="41">
        <v>100</v>
      </c>
      <c r="T24" s="41">
        <v>100</v>
      </c>
      <c r="U24" s="41">
        <v>100</v>
      </c>
      <c r="V24" s="41">
        <v>100</v>
      </c>
      <c r="W24" s="41">
        <v>100</v>
      </c>
      <c r="X24" s="41">
        <v>100</v>
      </c>
      <c r="Y24" s="41">
        <v>100</v>
      </c>
      <c r="Z24" s="41">
        <v>100</v>
      </c>
      <c r="AA24" s="41">
        <v>100</v>
      </c>
      <c r="AB24" s="41">
        <v>100</v>
      </c>
      <c r="AC24" s="87">
        <f t="shared" si="0"/>
        <v>98</v>
      </c>
    </row>
    <row r="25" spans="2:29" ht="21" customHeight="1" x14ac:dyDescent="0.35">
      <c r="B25" s="132"/>
      <c r="C25" s="93"/>
      <c r="D25" s="94">
        <f>AVERAGE(D21:D24)</f>
        <v>100</v>
      </c>
      <c r="E25" s="91">
        <f t="shared" ref="E25:AB25" si="4">AVERAGE(E21:E23)</f>
        <v>100</v>
      </c>
      <c r="F25" s="91">
        <f t="shared" si="4"/>
        <v>100</v>
      </c>
      <c r="G25" s="91">
        <f t="shared" si="4"/>
        <v>100</v>
      </c>
      <c r="H25" s="91">
        <f t="shared" si="4"/>
        <v>100</v>
      </c>
      <c r="I25" s="91">
        <f t="shared" si="4"/>
        <v>100</v>
      </c>
      <c r="J25" s="91">
        <f t="shared" si="4"/>
        <v>100</v>
      </c>
      <c r="K25" s="91">
        <f t="shared" si="4"/>
        <v>100</v>
      </c>
      <c r="L25" s="91">
        <f>AVERAGE(L21:L24)</f>
        <v>75</v>
      </c>
      <c r="M25" s="91">
        <f t="shared" si="4"/>
        <v>75</v>
      </c>
      <c r="N25" s="91">
        <f>AVERAGE(N21:N24)</f>
        <v>100</v>
      </c>
      <c r="O25" s="91">
        <f t="shared" si="4"/>
        <v>100</v>
      </c>
      <c r="P25" s="91">
        <f t="shared" si="4"/>
        <v>100</v>
      </c>
      <c r="Q25" s="91">
        <f t="shared" si="4"/>
        <v>100</v>
      </c>
      <c r="R25" s="91">
        <f t="shared" si="4"/>
        <v>100</v>
      </c>
      <c r="S25" s="91">
        <f t="shared" si="4"/>
        <v>100</v>
      </c>
      <c r="T25" s="91">
        <f t="shared" si="4"/>
        <v>100</v>
      </c>
      <c r="U25" s="91">
        <f t="shared" si="4"/>
        <v>100</v>
      </c>
      <c r="V25" s="91">
        <f t="shared" si="4"/>
        <v>100</v>
      </c>
      <c r="W25" s="91">
        <f t="shared" si="4"/>
        <v>100</v>
      </c>
      <c r="X25" s="91">
        <f t="shared" si="4"/>
        <v>100</v>
      </c>
      <c r="Y25" s="91">
        <f t="shared" si="4"/>
        <v>100</v>
      </c>
      <c r="Z25" s="91">
        <f t="shared" si="4"/>
        <v>100</v>
      </c>
      <c r="AA25" s="91">
        <f t="shared" si="4"/>
        <v>100</v>
      </c>
      <c r="AB25" s="91">
        <f t="shared" si="4"/>
        <v>100</v>
      </c>
      <c r="AC25" s="92">
        <f>AVERAGE(AC21:AC24)</f>
        <v>98</v>
      </c>
    </row>
    <row r="26" spans="2:29" ht="24.75" customHeight="1" thickBot="1" x14ac:dyDescent="0.3">
      <c r="B26" s="207" t="s">
        <v>36</v>
      </c>
      <c r="C26" s="88" t="s">
        <v>54</v>
      </c>
      <c r="D26" s="41">
        <v>100</v>
      </c>
      <c r="E26" s="41">
        <v>100</v>
      </c>
      <c r="F26" s="41">
        <v>100</v>
      </c>
      <c r="G26" s="41">
        <v>100</v>
      </c>
      <c r="H26" s="41">
        <v>100</v>
      </c>
      <c r="I26" s="41">
        <v>100</v>
      </c>
      <c r="J26" s="41">
        <v>100</v>
      </c>
      <c r="K26" s="41">
        <v>100</v>
      </c>
      <c r="L26" s="41">
        <v>75</v>
      </c>
      <c r="M26" s="41">
        <v>75</v>
      </c>
      <c r="N26" s="41">
        <v>100</v>
      </c>
      <c r="O26" s="41">
        <v>100</v>
      </c>
      <c r="P26" s="41">
        <v>100</v>
      </c>
      <c r="Q26" s="41">
        <v>100</v>
      </c>
      <c r="R26" s="41">
        <v>100</v>
      </c>
      <c r="S26" s="41">
        <v>100</v>
      </c>
      <c r="T26" s="41">
        <v>100</v>
      </c>
      <c r="U26" s="41">
        <v>100</v>
      </c>
      <c r="V26" s="41">
        <v>100</v>
      </c>
      <c r="W26" s="41">
        <v>100</v>
      </c>
      <c r="X26" s="41">
        <v>100</v>
      </c>
      <c r="Y26" s="41">
        <v>100</v>
      </c>
      <c r="Z26" s="41">
        <v>100</v>
      </c>
      <c r="AA26" s="42">
        <v>100</v>
      </c>
      <c r="AB26" s="42">
        <v>100</v>
      </c>
      <c r="AC26" s="87">
        <f t="shared" si="0"/>
        <v>98</v>
      </c>
    </row>
    <row r="27" spans="2:29" ht="28.5" customHeight="1" thickBot="1" x14ac:dyDescent="0.3">
      <c r="B27" s="208"/>
      <c r="C27" s="88" t="s">
        <v>55</v>
      </c>
      <c r="D27" s="41">
        <v>100</v>
      </c>
      <c r="E27" s="41">
        <v>100</v>
      </c>
      <c r="F27" s="41">
        <v>100</v>
      </c>
      <c r="G27" s="41">
        <v>100</v>
      </c>
      <c r="H27" s="41">
        <v>100</v>
      </c>
      <c r="I27" s="41">
        <v>100</v>
      </c>
      <c r="J27" s="41">
        <v>100</v>
      </c>
      <c r="K27" s="41">
        <v>100</v>
      </c>
      <c r="L27" s="41">
        <v>75</v>
      </c>
      <c r="M27" s="41">
        <v>75</v>
      </c>
      <c r="N27" s="41">
        <v>100</v>
      </c>
      <c r="O27" s="41">
        <v>100</v>
      </c>
      <c r="P27" s="41">
        <v>100</v>
      </c>
      <c r="Q27" s="41">
        <v>100</v>
      </c>
      <c r="R27" s="41">
        <v>100</v>
      </c>
      <c r="S27" s="41">
        <v>100</v>
      </c>
      <c r="T27" s="41">
        <v>100</v>
      </c>
      <c r="U27" s="41">
        <v>100</v>
      </c>
      <c r="V27" s="41">
        <v>100</v>
      </c>
      <c r="W27" s="41">
        <v>100</v>
      </c>
      <c r="X27" s="41">
        <v>100</v>
      </c>
      <c r="Y27" s="41">
        <v>100</v>
      </c>
      <c r="Z27" s="41">
        <v>100</v>
      </c>
      <c r="AA27" s="42">
        <v>100</v>
      </c>
      <c r="AB27" s="42">
        <v>100</v>
      </c>
      <c r="AC27" s="87">
        <f t="shared" si="0"/>
        <v>98</v>
      </c>
    </row>
    <row r="28" spans="2:29" ht="23.25" customHeight="1" thickBot="1" x14ac:dyDescent="0.3">
      <c r="B28" s="208"/>
      <c r="C28" s="88" t="s">
        <v>56</v>
      </c>
      <c r="D28" s="41">
        <v>100</v>
      </c>
      <c r="E28" s="41">
        <v>100</v>
      </c>
      <c r="F28" s="41">
        <v>100</v>
      </c>
      <c r="G28" s="41">
        <v>100</v>
      </c>
      <c r="H28" s="41">
        <v>100</v>
      </c>
      <c r="I28" s="41">
        <v>100</v>
      </c>
      <c r="J28" s="41">
        <v>100</v>
      </c>
      <c r="K28" s="41">
        <v>100</v>
      </c>
      <c r="L28" s="41">
        <v>75</v>
      </c>
      <c r="M28" s="41">
        <v>75</v>
      </c>
      <c r="N28" s="41">
        <v>100</v>
      </c>
      <c r="O28" s="41">
        <v>100</v>
      </c>
      <c r="P28" s="41">
        <v>100</v>
      </c>
      <c r="Q28" s="41">
        <v>100</v>
      </c>
      <c r="R28" s="41">
        <v>100</v>
      </c>
      <c r="S28" s="41">
        <v>100</v>
      </c>
      <c r="T28" s="41">
        <v>100</v>
      </c>
      <c r="U28" s="41">
        <v>100</v>
      </c>
      <c r="V28" s="41">
        <v>100</v>
      </c>
      <c r="W28" s="41">
        <v>100</v>
      </c>
      <c r="X28" s="41">
        <v>100</v>
      </c>
      <c r="Y28" s="41">
        <v>100</v>
      </c>
      <c r="Z28" s="41">
        <v>100</v>
      </c>
      <c r="AA28" s="42">
        <v>100</v>
      </c>
      <c r="AB28" s="42">
        <v>100</v>
      </c>
      <c r="AC28" s="87">
        <f t="shared" si="0"/>
        <v>98</v>
      </c>
    </row>
    <row r="29" spans="2:29" ht="21.75" customHeight="1" thickBot="1" x14ac:dyDescent="0.3">
      <c r="B29" s="208"/>
      <c r="C29" s="88" t="s">
        <v>57</v>
      </c>
      <c r="D29" s="41">
        <v>100</v>
      </c>
      <c r="E29" s="41">
        <v>100</v>
      </c>
      <c r="F29" s="41">
        <v>100</v>
      </c>
      <c r="G29" s="41">
        <v>100</v>
      </c>
      <c r="H29" s="41">
        <v>100</v>
      </c>
      <c r="I29" s="41">
        <v>100</v>
      </c>
      <c r="J29" s="41">
        <v>100</v>
      </c>
      <c r="K29" s="41">
        <v>100</v>
      </c>
      <c r="L29" s="41">
        <v>75</v>
      </c>
      <c r="M29" s="41">
        <v>75</v>
      </c>
      <c r="N29" s="41">
        <v>100</v>
      </c>
      <c r="O29" s="41">
        <v>100</v>
      </c>
      <c r="P29" s="41">
        <v>100</v>
      </c>
      <c r="Q29" s="41">
        <v>100</v>
      </c>
      <c r="R29" s="41">
        <v>100</v>
      </c>
      <c r="S29" s="41">
        <v>100</v>
      </c>
      <c r="T29" s="41">
        <v>100</v>
      </c>
      <c r="U29" s="41">
        <v>100</v>
      </c>
      <c r="V29" s="41">
        <v>100</v>
      </c>
      <c r="W29" s="41">
        <v>100</v>
      </c>
      <c r="X29" s="41">
        <v>100</v>
      </c>
      <c r="Y29" s="41">
        <v>100</v>
      </c>
      <c r="Z29" s="41">
        <v>100</v>
      </c>
      <c r="AA29" s="42">
        <v>100</v>
      </c>
      <c r="AB29" s="42">
        <v>100</v>
      </c>
      <c r="AC29" s="87">
        <f t="shared" si="0"/>
        <v>98</v>
      </c>
    </row>
    <row r="30" spans="2:29" ht="23.25" customHeight="1" thickBot="1" x14ac:dyDescent="0.3">
      <c r="B30" s="208"/>
      <c r="C30" s="88" t="s">
        <v>58</v>
      </c>
      <c r="D30" s="41">
        <v>75</v>
      </c>
      <c r="E30" s="41">
        <v>75</v>
      </c>
      <c r="F30" s="41">
        <v>75</v>
      </c>
      <c r="G30" s="41">
        <v>75</v>
      </c>
      <c r="H30" s="41">
        <v>75</v>
      </c>
      <c r="I30" s="41">
        <v>75</v>
      </c>
      <c r="J30" s="41">
        <v>75</v>
      </c>
      <c r="K30" s="41">
        <v>75</v>
      </c>
      <c r="L30" s="41">
        <v>75</v>
      </c>
      <c r="M30" s="41">
        <v>75</v>
      </c>
      <c r="N30" s="41">
        <v>75</v>
      </c>
      <c r="O30" s="41">
        <v>75</v>
      </c>
      <c r="P30" s="41">
        <v>75</v>
      </c>
      <c r="Q30" s="41">
        <v>75</v>
      </c>
      <c r="R30" s="41">
        <v>75</v>
      </c>
      <c r="S30" s="41">
        <v>75</v>
      </c>
      <c r="T30" s="41">
        <v>75</v>
      </c>
      <c r="U30" s="41">
        <v>75</v>
      </c>
      <c r="V30" s="41">
        <v>75</v>
      </c>
      <c r="W30" s="41">
        <v>75</v>
      </c>
      <c r="X30" s="41">
        <v>75</v>
      </c>
      <c r="Y30" s="41">
        <v>75</v>
      </c>
      <c r="Z30" s="41">
        <v>75</v>
      </c>
      <c r="AA30" s="42">
        <v>75</v>
      </c>
      <c r="AB30" s="42">
        <v>75</v>
      </c>
      <c r="AC30" s="87">
        <f t="shared" si="0"/>
        <v>75</v>
      </c>
    </row>
    <row r="31" spans="2:29" ht="24.75" customHeight="1" x14ac:dyDescent="0.35">
      <c r="B31" s="132"/>
      <c r="C31" s="93"/>
      <c r="D31" s="91">
        <f t="shared" ref="D31:AB31" si="5">AVERAGE(D26:D30)</f>
        <v>95</v>
      </c>
      <c r="E31" s="91">
        <f t="shared" si="5"/>
        <v>95</v>
      </c>
      <c r="F31" s="91">
        <f t="shared" si="5"/>
        <v>95</v>
      </c>
      <c r="G31" s="91">
        <f t="shared" si="5"/>
        <v>95</v>
      </c>
      <c r="H31" s="91">
        <f t="shared" si="5"/>
        <v>95</v>
      </c>
      <c r="I31" s="91">
        <f t="shared" si="5"/>
        <v>95</v>
      </c>
      <c r="J31" s="91">
        <f t="shared" si="5"/>
        <v>95</v>
      </c>
      <c r="K31" s="91">
        <f t="shared" si="5"/>
        <v>95</v>
      </c>
      <c r="L31" s="91">
        <f t="shared" si="5"/>
        <v>75</v>
      </c>
      <c r="M31" s="91">
        <f t="shared" si="5"/>
        <v>75</v>
      </c>
      <c r="N31" s="91">
        <f t="shared" si="5"/>
        <v>95</v>
      </c>
      <c r="O31" s="91">
        <f t="shared" si="5"/>
        <v>95</v>
      </c>
      <c r="P31" s="91">
        <f t="shared" si="5"/>
        <v>95</v>
      </c>
      <c r="Q31" s="91">
        <f t="shared" si="5"/>
        <v>95</v>
      </c>
      <c r="R31" s="91">
        <f t="shared" si="5"/>
        <v>95</v>
      </c>
      <c r="S31" s="91">
        <f t="shared" si="5"/>
        <v>95</v>
      </c>
      <c r="T31" s="91">
        <f t="shared" si="5"/>
        <v>95</v>
      </c>
      <c r="U31" s="91">
        <f t="shared" si="5"/>
        <v>95</v>
      </c>
      <c r="V31" s="91">
        <f t="shared" si="5"/>
        <v>95</v>
      </c>
      <c r="W31" s="91">
        <f t="shared" si="5"/>
        <v>95</v>
      </c>
      <c r="X31" s="91">
        <f t="shared" si="5"/>
        <v>95</v>
      </c>
      <c r="Y31" s="91">
        <f t="shared" si="5"/>
        <v>95</v>
      </c>
      <c r="Z31" s="91">
        <f t="shared" si="5"/>
        <v>95</v>
      </c>
      <c r="AA31" s="91">
        <f t="shared" si="5"/>
        <v>95</v>
      </c>
      <c r="AB31" s="91">
        <f t="shared" si="5"/>
        <v>95</v>
      </c>
      <c r="AC31" s="92">
        <f t="shared" si="0"/>
        <v>93.4</v>
      </c>
    </row>
    <row r="32" spans="2:29" ht="24.75" customHeight="1" x14ac:dyDescent="0.25">
      <c r="B32" s="132"/>
      <c r="D32" s="152">
        <f t="shared" ref="D32:AB32" si="6">AVERAGE(D16+D20+D25+D31)</f>
        <v>395</v>
      </c>
      <c r="E32" s="152">
        <f t="shared" si="6"/>
        <v>395</v>
      </c>
      <c r="F32" s="152">
        <f t="shared" si="6"/>
        <v>395</v>
      </c>
      <c r="G32" s="152">
        <f t="shared" si="6"/>
        <v>395</v>
      </c>
      <c r="H32" s="152">
        <f t="shared" si="6"/>
        <v>395</v>
      </c>
      <c r="I32" s="152">
        <f t="shared" si="6"/>
        <v>395</v>
      </c>
      <c r="J32" s="152">
        <f t="shared" si="6"/>
        <v>395</v>
      </c>
      <c r="K32" s="152">
        <f t="shared" si="6"/>
        <v>395</v>
      </c>
      <c r="L32" s="152">
        <f t="shared" si="6"/>
        <v>325</v>
      </c>
      <c r="M32" s="152">
        <f t="shared" si="6"/>
        <v>300</v>
      </c>
      <c r="N32" s="152">
        <f t="shared" si="6"/>
        <v>395</v>
      </c>
      <c r="O32" s="152">
        <f t="shared" si="6"/>
        <v>395</v>
      </c>
      <c r="P32" s="152">
        <f t="shared" si="6"/>
        <v>395</v>
      </c>
      <c r="Q32" s="152">
        <f t="shared" si="6"/>
        <v>395</v>
      </c>
      <c r="R32" s="152">
        <f t="shared" si="6"/>
        <v>395</v>
      </c>
      <c r="S32" s="152">
        <f t="shared" si="6"/>
        <v>395</v>
      </c>
      <c r="T32" s="152">
        <f t="shared" si="6"/>
        <v>395</v>
      </c>
      <c r="U32" s="152">
        <f t="shared" si="6"/>
        <v>395</v>
      </c>
      <c r="V32" s="152">
        <f t="shared" si="6"/>
        <v>395</v>
      </c>
      <c r="W32" s="152">
        <f t="shared" si="6"/>
        <v>395</v>
      </c>
      <c r="X32" s="152">
        <f t="shared" si="6"/>
        <v>395</v>
      </c>
      <c r="Y32" s="152">
        <f t="shared" si="6"/>
        <v>395</v>
      </c>
      <c r="Z32" s="152">
        <f t="shared" si="6"/>
        <v>395</v>
      </c>
      <c r="AA32" s="152">
        <f t="shared" si="6"/>
        <v>395</v>
      </c>
      <c r="AB32" s="152">
        <f t="shared" si="6"/>
        <v>361.66666666666669</v>
      </c>
      <c r="AC32" s="153">
        <f>AVERAGE(D32+AB32)</f>
        <v>756.66666666666674</v>
      </c>
    </row>
    <row r="33" spans="2:34" ht="24.75" customHeight="1" x14ac:dyDescent="0.3">
      <c r="B33" s="132"/>
      <c r="C33" s="95"/>
      <c r="D33" s="96">
        <f>D32/4</f>
        <v>98.75</v>
      </c>
      <c r="E33" s="96">
        <f>E32/4</f>
        <v>98.75</v>
      </c>
      <c r="F33" s="96">
        <f t="shared" ref="F33:Z33" si="7">F32/4</f>
        <v>98.75</v>
      </c>
      <c r="G33" s="96">
        <f t="shared" si="7"/>
        <v>98.75</v>
      </c>
      <c r="H33" s="96">
        <f t="shared" si="7"/>
        <v>98.75</v>
      </c>
      <c r="I33" s="96">
        <f t="shared" si="7"/>
        <v>98.75</v>
      </c>
      <c r="J33" s="96">
        <f t="shared" si="7"/>
        <v>98.75</v>
      </c>
      <c r="K33" s="96">
        <f t="shared" si="7"/>
        <v>98.75</v>
      </c>
      <c r="L33" s="96">
        <f t="shared" si="7"/>
        <v>81.25</v>
      </c>
      <c r="M33" s="96">
        <f t="shared" si="7"/>
        <v>75</v>
      </c>
      <c r="N33" s="96">
        <f t="shared" si="7"/>
        <v>98.75</v>
      </c>
      <c r="O33" s="96">
        <f t="shared" si="7"/>
        <v>98.75</v>
      </c>
      <c r="P33" s="96">
        <f t="shared" si="7"/>
        <v>98.75</v>
      </c>
      <c r="Q33" s="96">
        <f t="shared" si="7"/>
        <v>98.75</v>
      </c>
      <c r="R33" s="96">
        <f t="shared" si="7"/>
        <v>98.75</v>
      </c>
      <c r="S33" s="96">
        <f t="shared" si="7"/>
        <v>98.75</v>
      </c>
      <c r="T33" s="96">
        <f t="shared" si="7"/>
        <v>98.75</v>
      </c>
      <c r="U33" s="96">
        <f t="shared" si="7"/>
        <v>98.75</v>
      </c>
      <c r="V33" s="96">
        <f t="shared" si="7"/>
        <v>98.75</v>
      </c>
      <c r="W33" s="96">
        <f t="shared" si="7"/>
        <v>98.75</v>
      </c>
      <c r="X33" s="96">
        <f t="shared" si="7"/>
        <v>98.75</v>
      </c>
      <c r="Y33" s="96">
        <f t="shared" si="7"/>
        <v>98.75</v>
      </c>
      <c r="Z33" s="96">
        <f t="shared" si="7"/>
        <v>98.75</v>
      </c>
      <c r="AA33" s="96">
        <f t="shared" ref="AA33:AB33" si="8">AA32/5</f>
        <v>79</v>
      </c>
      <c r="AB33" s="96">
        <f t="shared" si="8"/>
        <v>72.333333333333343</v>
      </c>
      <c r="AC33" s="154">
        <f>(AC16+AC20+AC25+AC31)/4</f>
        <v>96.51666666666668</v>
      </c>
    </row>
    <row r="34" spans="2:34" ht="15" customHeight="1" x14ac:dyDescent="0.25">
      <c r="B34" s="213"/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  <c r="U34" s="214"/>
      <c r="V34" s="214"/>
      <c r="W34" s="214"/>
      <c r="X34" s="214"/>
      <c r="Y34" s="214"/>
      <c r="Z34" s="214"/>
      <c r="AA34" s="214"/>
      <c r="AB34" s="214"/>
      <c r="AC34" s="214"/>
    </row>
    <row r="35" spans="2:34" x14ac:dyDescent="0.25">
      <c r="B35" s="213"/>
      <c r="C35" s="214"/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214"/>
      <c r="W35" s="214"/>
      <c r="X35" s="214"/>
      <c r="Y35" s="214"/>
      <c r="Z35" s="214"/>
      <c r="AA35" s="214"/>
      <c r="AB35" s="214"/>
      <c r="AC35" s="214"/>
    </row>
    <row r="36" spans="2:34" x14ac:dyDescent="0.25">
      <c r="B36" s="213"/>
      <c r="C36" s="214"/>
      <c r="D36" s="214"/>
      <c r="E36" s="214"/>
      <c r="F36" s="214"/>
      <c r="G36" s="214"/>
      <c r="H36" s="214"/>
      <c r="I36" s="214"/>
      <c r="J36" s="214"/>
      <c r="K36" s="214"/>
      <c r="L36" s="214"/>
      <c r="M36" s="214"/>
      <c r="N36" s="214"/>
      <c r="O36" s="214"/>
      <c r="P36" s="214"/>
      <c r="Q36" s="214"/>
      <c r="R36" s="214"/>
      <c r="S36" s="214"/>
      <c r="T36" s="214"/>
      <c r="U36" s="214"/>
      <c r="V36" s="214"/>
      <c r="W36" s="214"/>
      <c r="X36" s="214"/>
      <c r="Y36" s="214"/>
      <c r="Z36" s="214"/>
      <c r="AA36" s="214"/>
      <c r="AB36" s="214"/>
      <c r="AC36" s="214"/>
    </row>
    <row r="37" spans="2:34" ht="36" customHeight="1" x14ac:dyDescent="0.25">
      <c r="B37" s="215"/>
      <c r="C37" s="216"/>
      <c r="D37" s="216"/>
      <c r="E37" s="216"/>
      <c r="F37" s="216"/>
      <c r="G37" s="216"/>
      <c r="H37" s="216"/>
      <c r="I37" s="216"/>
      <c r="J37" s="216"/>
      <c r="K37" s="216"/>
      <c r="L37" s="216"/>
      <c r="M37" s="216"/>
      <c r="N37" s="216"/>
      <c r="O37" s="216"/>
      <c r="P37" s="216"/>
      <c r="Q37" s="216"/>
      <c r="R37" s="216"/>
      <c r="S37" s="216"/>
      <c r="T37" s="216"/>
      <c r="U37" s="216"/>
      <c r="V37" s="216"/>
      <c r="W37" s="216"/>
      <c r="X37" s="216"/>
      <c r="Y37" s="216"/>
      <c r="Z37" s="216"/>
      <c r="AA37" s="216"/>
      <c r="AB37" s="216"/>
      <c r="AC37" s="216"/>
    </row>
    <row r="38" spans="2:34" ht="15" customHeight="1" x14ac:dyDescent="0.25">
      <c r="B38" s="217" t="s">
        <v>59</v>
      </c>
      <c r="C38" s="218"/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18"/>
      <c r="X38" s="218"/>
      <c r="Y38" s="218"/>
      <c r="Z38" s="218"/>
      <c r="AA38" s="218"/>
      <c r="AB38" s="218"/>
      <c r="AC38" s="218"/>
    </row>
    <row r="39" spans="2:34" ht="15" customHeight="1" x14ac:dyDescent="0.25">
      <c r="B39" s="219"/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</row>
    <row r="40" spans="2:34" ht="15" customHeight="1" x14ac:dyDescent="0.25">
      <c r="B40" s="219"/>
      <c r="C40" s="220"/>
      <c r="D40" s="220"/>
      <c r="E40" s="220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</row>
    <row r="41" spans="2:34" ht="51" customHeight="1" thickBot="1" x14ac:dyDescent="0.3">
      <c r="B41" s="221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</row>
    <row r="42" spans="2:34" s="108" customFormat="1" ht="33.75" customHeight="1" x14ac:dyDescent="0.35">
      <c r="B42" s="200" t="s">
        <v>37</v>
      </c>
      <c r="C42" s="200"/>
      <c r="D42" s="200"/>
      <c r="E42" s="200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200"/>
      <c r="Q42" s="200"/>
      <c r="R42" s="200"/>
      <c r="S42" s="200"/>
      <c r="T42" s="200"/>
      <c r="U42" s="200"/>
      <c r="V42" s="200"/>
      <c r="W42" s="200"/>
      <c r="X42" s="200"/>
      <c r="Y42" s="200"/>
      <c r="Z42" s="200"/>
      <c r="AA42" s="200"/>
      <c r="AB42" s="200"/>
      <c r="AC42" s="200"/>
    </row>
    <row r="43" spans="2:34" s="108" customFormat="1" x14ac:dyDescent="0.25">
      <c r="AC43" s="97"/>
    </row>
    <row r="44" spans="2:34" s="108" customFormat="1" x14ac:dyDescent="0.25">
      <c r="AC44" s="97"/>
    </row>
    <row r="45" spans="2:34" s="108" customFormat="1" x14ac:dyDescent="0.25">
      <c r="L45" s="98"/>
      <c r="M45" s="98"/>
      <c r="N45" s="98"/>
      <c r="O45" s="98"/>
      <c r="AC45" s="97"/>
    </row>
    <row r="46" spans="2:34" s="108" customFormat="1" x14ac:dyDescent="0.25"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7"/>
      <c r="AD46" s="98"/>
      <c r="AE46" s="98"/>
      <c r="AF46" s="98"/>
      <c r="AG46" s="98"/>
      <c r="AH46" s="98"/>
    </row>
    <row r="47" spans="2:34" s="108" customFormat="1" x14ac:dyDescent="0.25">
      <c r="M47" s="98"/>
      <c r="N47" s="98"/>
      <c r="O47" s="98"/>
      <c r="P47" s="98"/>
      <c r="Q47" s="98"/>
      <c r="R47" s="98"/>
      <c r="S47" s="98"/>
      <c r="U47" s="98"/>
      <c r="W47" s="98"/>
      <c r="X47" s="98"/>
      <c r="AC47" s="97"/>
      <c r="AD47" s="98"/>
      <c r="AE47" s="98"/>
      <c r="AF47" s="98"/>
      <c r="AG47" s="98"/>
    </row>
    <row r="48" spans="2:34" s="108" customFormat="1" x14ac:dyDescent="0.25">
      <c r="I48" s="98"/>
      <c r="J48" s="98"/>
      <c r="N48" s="98"/>
      <c r="O48" s="98"/>
      <c r="Q48" s="98"/>
      <c r="AC48" s="97"/>
    </row>
    <row r="49" spans="10:29" s="108" customFormat="1" x14ac:dyDescent="0.25">
      <c r="N49" s="98"/>
      <c r="O49" s="98"/>
      <c r="P49" s="98"/>
      <c r="AC49" s="97"/>
    </row>
    <row r="50" spans="10:29" s="108" customFormat="1" x14ac:dyDescent="0.25">
      <c r="N50" s="98"/>
      <c r="AC50" s="97"/>
    </row>
    <row r="51" spans="10:29" s="108" customFormat="1" x14ac:dyDescent="0.25">
      <c r="AC51" s="97"/>
    </row>
    <row r="52" spans="10:29" s="108" customFormat="1" x14ac:dyDescent="0.25">
      <c r="J52" s="98"/>
      <c r="AC52" s="97"/>
    </row>
    <row r="53" spans="10:29" s="108" customFormat="1" x14ac:dyDescent="0.25">
      <c r="J53" s="98"/>
      <c r="AC53" s="97"/>
    </row>
    <row r="54" spans="10:29" s="108" customFormat="1" x14ac:dyDescent="0.25">
      <c r="AC54" s="97"/>
    </row>
    <row r="55" spans="10:29" s="108" customFormat="1" x14ac:dyDescent="0.25">
      <c r="AC55" s="97"/>
    </row>
    <row r="56" spans="10:29" s="108" customFormat="1" x14ac:dyDescent="0.25">
      <c r="AC56" s="97"/>
    </row>
    <row r="57" spans="10:29" s="108" customFormat="1" x14ac:dyDescent="0.25">
      <c r="AC57" s="97"/>
    </row>
    <row r="58" spans="10:29" s="108" customFormat="1" x14ac:dyDescent="0.25">
      <c r="AC58" s="97"/>
    </row>
    <row r="59" spans="10:29" s="108" customFormat="1" x14ac:dyDescent="0.25">
      <c r="AC59" s="97"/>
    </row>
    <row r="60" spans="10:29" s="108" customFormat="1" x14ac:dyDescent="0.25">
      <c r="AC60" s="97"/>
    </row>
    <row r="61" spans="10:29" s="108" customFormat="1" x14ac:dyDescent="0.25">
      <c r="AC61" s="97"/>
    </row>
    <row r="62" spans="10:29" s="108" customFormat="1" x14ac:dyDescent="0.25">
      <c r="AC62" s="97"/>
    </row>
    <row r="63" spans="10:29" s="108" customFormat="1" x14ac:dyDescent="0.25">
      <c r="AC63" s="97"/>
    </row>
    <row r="64" spans="10:29" s="108" customFormat="1" x14ac:dyDescent="0.25">
      <c r="AC64" s="97"/>
    </row>
    <row r="65" spans="29:29" s="108" customFormat="1" x14ac:dyDescent="0.25">
      <c r="AC65" s="97"/>
    </row>
    <row r="66" spans="29:29" s="108" customFormat="1" x14ac:dyDescent="0.25">
      <c r="AC66" s="97"/>
    </row>
    <row r="67" spans="29:29" s="108" customFormat="1" x14ac:dyDescent="0.25">
      <c r="AC67" s="97"/>
    </row>
    <row r="68" spans="29:29" s="108" customFormat="1" x14ac:dyDescent="0.25">
      <c r="AC68" s="97"/>
    </row>
    <row r="69" spans="29:29" s="108" customFormat="1" x14ac:dyDescent="0.25">
      <c r="AC69" s="97"/>
    </row>
    <row r="70" spans="29:29" s="108" customFormat="1" x14ac:dyDescent="0.25">
      <c r="AC70" s="97"/>
    </row>
    <row r="71" spans="29:29" s="108" customFormat="1" x14ac:dyDescent="0.25">
      <c r="AC71" s="97"/>
    </row>
    <row r="72" spans="29:29" s="108" customFormat="1" x14ac:dyDescent="0.25">
      <c r="AC72" s="97"/>
    </row>
    <row r="73" spans="29:29" s="108" customFormat="1" x14ac:dyDescent="0.25">
      <c r="AC73" s="97"/>
    </row>
    <row r="74" spans="29:29" s="108" customFormat="1" x14ac:dyDescent="0.25">
      <c r="AC74" s="97"/>
    </row>
    <row r="75" spans="29:29" s="108" customFormat="1" x14ac:dyDescent="0.25">
      <c r="AC75" s="97"/>
    </row>
    <row r="76" spans="29:29" s="108" customFormat="1" x14ac:dyDescent="0.25">
      <c r="AC76" s="97"/>
    </row>
    <row r="77" spans="29:29" s="108" customFormat="1" x14ac:dyDescent="0.25">
      <c r="AC77" s="97"/>
    </row>
    <row r="78" spans="29:29" s="108" customFormat="1" x14ac:dyDescent="0.25">
      <c r="AC78" s="97"/>
    </row>
    <row r="79" spans="29:29" s="108" customFormat="1" x14ac:dyDescent="0.25">
      <c r="AC79" s="97"/>
    </row>
    <row r="80" spans="29:29" s="108" customFormat="1" x14ac:dyDescent="0.25">
      <c r="AC80" s="97"/>
    </row>
    <row r="81" spans="29:29" s="108" customFormat="1" x14ac:dyDescent="0.25">
      <c r="AC81" s="97"/>
    </row>
    <row r="82" spans="29:29" s="108" customFormat="1" x14ac:dyDescent="0.25">
      <c r="AC82" s="97"/>
    </row>
    <row r="83" spans="29:29" s="108" customFormat="1" x14ac:dyDescent="0.25">
      <c r="AC83" s="97"/>
    </row>
    <row r="84" spans="29:29" s="108" customFormat="1" x14ac:dyDescent="0.25">
      <c r="AC84" s="97"/>
    </row>
    <row r="85" spans="29:29" s="108" customFormat="1" x14ac:dyDescent="0.25">
      <c r="AC85" s="97"/>
    </row>
    <row r="86" spans="29:29" s="108" customFormat="1" x14ac:dyDescent="0.25">
      <c r="AC86" s="97"/>
    </row>
    <row r="87" spans="29:29" s="108" customFormat="1" x14ac:dyDescent="0.25">
      <c r="AC87" s="97"/>
    </row>
    <row r="88" spans="29:29" s="108" customFormat="1" x14ac:dyDescent="0.25">
      <c r="AC88" s="97"/>
    </row>
    <row r="89" spans="29:29" s="108" customFormat="1" x14ac:dyDescent="0.25">
      <c r="AC89" s="97"/>
    </row>
    <row r="90" spans="29:29" s="108" customFormat="1" x14ac:dyDescent="0.25">
      <c r="AC90" s="97"/>
    </row>
    <row r="91" spans="29:29" s="108" customFormat="1" x14ac:dyDescent="0.25">
      <c r="AC91" s="97"/>
    </row>
    <row r="92" spans="29:29" s="108" customFormat="1" x14ac:dyDescent="0.25">
      <c r="AC92" s="97"/>
    </row>
    <row r="93" spans="29:29" s="108" customFormat="1" x14ac:dyDescent="0.25">
      <c r="AC93" s="97"/>
    </row>
    <row r="94" spans="29:29" s="108" customFormat="1" x14ac:dyDescent="0.25">
      <c r="AC94" s="97"/>
    </row>
    <row r="95" spans="29:29" s="108" customFormat="1" x14ac:dyDescent="0.25">
      <c r="AC95" s="97"/>
    </row>
    <row r="96" spans="29:29" s="108" customFormat="1" x14ac:dyDescent="0.25">
      <c r="AC96" s="97"/>
    </row>
    <row r="97" spans="29:29" s="108" customFormat="1" x14ac:dyDescent="0.25">
      <c r="AC97" s="97"/>
    </row>
    <row r="98" spans="29:29" s="108" customFormat="1" x14ac:dyDescent="0.25">
      <c r="AC98" s="97"/>
    </row>
    <row r="99" spans="29:29" s="108" customFormat="1" x14ac:dyDescent="0.25">
      <c r="AC99" s="97"/>
    </row>
    <row r="100" spans="29:29" s="108" customFormat="1" x14ac:dyDescent="0.25">
      <c r="AC100" s="97"/>
    </row>
    <row r="101" spans="29:29" s="108" customFormat="1" x14ac:dyDescent="0.25">
      <c r="AC101" s="97"/>
    </row>
    <row r="102" spans="29:29" s="108" customFormat="1" x14ac:dyDescent="0.25">
      <c r="AC102" s="97"/>
    </row>
    <row r="103" spans="29:29" s="108" customFormat="1" x14ac:dyDescent="0.25">
      <c r="AC103" s="97"/>
    </row>
    <row r="104" spans="29:29" s="108" customFormat="1" x14ac:dyDescent="0.25">
      <c r="AC104" s="97"/>
    </row>
    <row r="105" spans="29:29" s="108" customFormat="1" x14ac:dyDescent="0.25">
      <c r="AC105" s="97"/>
    </row>
    <row r="106" spans="29:29" s="108" customFormat="1" x14ac:dyDescent="0.25">
      <c r="AC106" s="97"/>
    </row>
    <row r="107" spans="29:29" s="108" customFormat="1" x14ac:dyDescent="0.25">
      <c r="AC107" s="97"/>
    </row>
    <row r="108" spans="29:29" s="108" customFormat="1" x14ac:dyDescent="0.25">
      <c r="AC108" s="97"/>
    </row>
    <row r="109" spans="29:29" s="108" customFormat="1" x14ac:dyDescent="0.25">
      <c r="AC109" s="97"/>
    </row>
    <row r="110" spans="29:29" s="108" customFormat="1" x14ac:dyDescent="0.25">
      <c r="AC110" s="97"/>
    </row>
    <row r="111" spans="29:29" s="108" customFormat="1" x14ac:dyDescent="0.25">
      <c r="AC111" s="97"/>
    </row>
    <row r="112" spans="29:29" s="108" customFormat="1" x14ac:dyDescent="0.25">
      <c r="AC112" s="97"/>
    </row>
    <row r="113" spans="29:29" s="108" customFormat="1" x14ac:dyDescent="0.25">
      <c r="AC113" s="97"/>
    </row>
    <row r="114" spans="29:29" s="108" customFormat="1" x14ac:dyDescent="0.25">
      <c r="AC114" s="97"/>
    </row>
    <row r="115" spans="29:29" s="108" customFormat="1" x14ac:dyDescent="0.25">
      <c r="AC115" s="97"/>
    </row>
    <row r="116" spans="29:29" s="108" customFormat="1" x14ac:dyDescent="0.25">
      <c r="AC116" s="97"/>
    </row>
    <row r="117" spans="29:29" s="108" customFormat="1" x14ac:dyDescent="0.25">
      <c r="AC117" s="97"/>
    </row>
    <row r="118" spans="29:29" s="108" customFormat="1" x14ac:dyDescent="0.25">
      <c r="AC118" s="97"/>
    </row>
    <row r="119" spans="29:29" s="108" customFormat="1" x14ac:dyDescent="0.25">
      <c r="AC119" s="97"/>
    </row>
    <row r="120" spans="29:29" s="108" customFormat="1" x14ac:dyDescent="0.25">
      <c r="AC120" s="97"/>
    </row>
    <row r="121" spans="29:29" s="108" customFormat="1" x14ac:dyDescent="0.25">
      <c r="AC121" s="97"/>
    </row>
    <row r="122" spans="29:29" s="108" customFormat="1" x14ac:dyDescent="0.25">
      <c r="AC122" s="97"/>
    </row>
    <row r="123" spans="29:29" s="108" customFormat="1" x14ac:dyDescent="0.25">
      <c r="AC123" s="97"/>
    </row>
    <row r="124" spans="29:29" s="108" customFormat="1" x14ac:dyDescent="0.25">
      <c r="AC124" s="97"/>
    </row>
    <row r="125" spans="29:29" s="108" customFormat="1" x14ac:dyDescent="0.25">
      <c r="AC125" s="97"/>
    </row>
    <row r="126" spans="29:29" s="108" customFormat="1" x14ac:dyDescent="0.25">
      <c r="AC126" s="97"/>
    </row>
    <row r="127" spans="29:29" s="108" customFormat="1" x14ac:dyDescent="0.25">
      <c r="AC127" s="97"/>
    </row>
    <row r="128" spans="29:29" s="108" customFormat="1" x14ac:dyDescent="0.25">
      <c r="AC128" s="97"/>
    </row>
    <row r="129" spans="29:29" s="108" customFormat="1" x14ac:dyDescent="0.25">
      <c r="AC129" s="97"/>
    </row>
    <row r="130" spans="29:29" s="108" customFormat="1" x14ac:dyDescent="0.25">
      <c r="AC130" s="97"/>
    </row>
    <row r="131" spans="29:29" s="108" customFormat="1" x14ac:dyDescent="0.25">
      <c r="AC131" s="97"/>
    </row>
    <row r="132" spans="29:29" s="108" customFormat="1" x14ac:dyDescent="0.25">
      <c r="AC132" s="97"/>
    </row>
    <row r="133" spans="29:29" s="108" customFormat="1" x14ac:dyDescent="0.25">
      <c r="AC133" s="97"/>
    </row>
    <row r="134" spans="29:29" s="108" customFormat="1" x14ac:dyDescent="0.25">
      <c r="AC134" s="97"/>
    </row>
    <row r="135" spans="29:29" s="108" customFormat="1" x14ac:dyDescent="0.25">
      <c r="AC135" s="97"/>
    </row>
    <row r="136" spans="29:29" s="108" customFormat="1" x14ac:dyDescent="0.25">
      <c r="AC136" s="97"/>
    </row>
    <row r="137" spans="29:29" s="108" customFormat="1" x14ac:dyDescent="0.25">
      <c r="AC137" s="97"/>
    </row>
    <row r="138" spans="29:29" s="108" customFormat="1" x14ac:dyDescent="0.25">
      <c r="AC138" s="97"/>
    </row>
    <row r="139" spans="29:29" s="108" customFormat="1" x14ac:dyDescent="0.25">
      <c r="AC139" s="97"/>
    </row>
    <row r="140" spans="29:29" s="108" customFormat="1" x14ac:dyDescent="0.25">
      <c r="AC140" s="97"/>
    </row>
    <row r="141" spans="29:29" s="108" customFormat="1" x14ac:dyDescent="0.25">
      <c r="AC141" s="97"/>
    </row>
    <row r="142" spans="29:29" s="108" customFormat="1" x14ac:dyDescent="0.25">
      <c r="AC142" s="97"/>
    </row>
    <row r="143" spans="29:29" s="108" customFormat="1" x14ac:dyDescent="0.25">
      <c r="AC143" s="97"/>
    </row>
    <row r="144" spans="29:29" s="108" customFormat="1" x14ac:dyDescent="0.25">
      <c r="AC144" s="97"/>
    </row>
    <row r="145" spans="29:29" s="108" customFormat="1" x14ac:dyDescent="0.25">
      <c r="AC145" s="97"/>
    </row>
    <row r="146" spans="29:29" s="108" customFormat="1" x14ac:dyDescent="0.25">
      <c r="AC146" s="97"/>
    </row>
    <row r="147" spans="29:29" s="108" customFormat="1" x14ac:dyDescent="0.25">
      <c r="AC147" s="97"/>
    </row>
    <row r="148" spans="29:29" s="108" customFormat="1" x14ac:dyDescent="0.25">
      <c r="AC148" s="97"/>
    </row>
    <row r="149" spans="29:29" s="108" customFormat="1" x14ac:dyDescent="0.25">
      <c r="AC149" s="97"/>
    </row>
    <row r="150" spans="29:29" s="108" customFormat="1" x14ac:dyDescent="0.25">
      <c r="AC150" s="97"/>
    </row>
    <row r="151" spans="29:29" s="108" customFormat="1" x14ac:dyDescent="0.25">
      <c r="AC151" s="97"/>
    </row>
    <row r="152" spans="29:29" s="108" customFormat="1" x14ac:dyDescent="0.25">
      <c r="AC152" s="97"/>
    </row>
    <row r="153" spans="29:29" s="108" customFormat="1" x14ac:dyDescent="0.25">
      <c r="AC153" s="97"/>
    </row>
    <row r="154" spans="29:29" s="108" customFormat="1" x14ac:dyDescent="0.25">
      <c r="AC154" s="97"/>
    </row>
    <row r="155" spans="29:29" s="108" customFormat="1" x14ac:dyDescent="0.25">
      <c r="AC155" s="97"/>
    </row>
    <row r="156" spans="29:29" s="108" customFormat="1" x14ac:dyDescent="0.25">
      <c r="AC156" s="97"/>
    </row>
    <row r="157" spans="29:29" s="108" customFormat="1" x14ac:dyDescent="0.25">
      <c r="AC157" s="97"/>
    </row>
    <row r="158" spans="29:29" s="108" customFormat="1" x14ac:dyDescent="0.25">
      <c r="AC158" s="97"/>
    </row>
    <row r="159" spans="29:29" s="108" customFormat="1" x14ac:dyDescent="0.25">
      <c r="AC159" s="97"/>
    </row>
    <row r="160" spans="29:29" s="108" customFormat="1" x14ac:dyDescent="0.25">
      <c r="AC160" s="97"/>
    </row>
    <row r="161" spans="29:29" s="108" customFormat="1" x14ac:dyDescent="0.25">
      <c r="AC161" s="97"/>
    </row>
    <row r="162" spans="29:29" s="108" customFormat="1" x14ac:dyDescent="0.25">
      <c r="AC162" s="97"/>
    </row>
    <row r="163" spans="29:29" s="108" customFormat="1" x14ac:dyDescent="0.25">
      <c r="AC163" s="97"/>
    </row>
    <row r="164" spans="29:29" s="108" customFormat="1" x14ac:dyDescent="0.25">
      <c r="AC164" s="97"/>
    </row>
    <row r="165" spans="29:29" s="108" customFormat="1" x14ac:dyDescent="0.25">
      <c r="AC165" s="97"/>
    </row>
    <row r="166" spans="29:29" s="108" customFormat="1" x14ac:dyDescent="0.25">
      <c r="AC166" s="97"/>
    </row>
    <row r="167" spans="29:29" s="108" customFormat="1" x14ac:dyDescent="0.25">
      <c r="AC167" s="97"/>
    </row>
    <row r="168" spans="29:29" s="108" customFormat="1" x14ac:dyDescent="0.25">
      <c r="AC168" s="97"/>
    </row>
    <row r="169" spans="29:29" s="108" customFormat="1" x14ac:dyDescent="0.25">
      <c r="AC169" s="97"/>
    </row>
    <row r="170" spans="29:29" s="108" customFormat="1" x14ac:dyDescent="0.25">
      <c r="AC170" s="97"/>
    </row>
    <row r="171" spans="29:29" s="108" customFormat="1" x14ac:dyDescent="0.25">
      <c r="AC171" s="97"/>
    </row>
    <row r="172" spans="29:29" s="108" customFormat="1" x14ac:dyDescent="0.25">
      <c r="AC172" s="97"/>
    </row>
    <row r="173" spans="29:29" s="108" customFormat="1" x14ac:dyDescent="0.25">
      <c r="AC173" s="97"/>
    </row>
    <row r="174" spans="29:29" s="108" customFormat="1" x14ac:dyDescent="0.25">
      <c r="AC174" s="97"/>
    </row>
    <row r="175" spans="29:29" s="108" customFormat="1" x14ac:dyDescent="0.25">
      <c r="AC175" s="97"/>
    </row>
    <row r="176" spans="29:29" s="108" customFormat="1" x14ac:dyDescent="0.25">
      <c r="AC176" s="97"/>
    </row>
    <row r="177" spans="29:29" s="108" customFormat="1" x14ac:dyDescent="0.25">
      <c r="AC177" s="97"/>
    </row>
    <row r="178" spans="29:29" s="108" customFormat="1" x14ac:dyDescent="0.25">
      <c r="AC178" s="97"/>
    </row>
    <row r="179" spans="29:29" s="108" customFormat="1" x14ac:dyDescent="0.25">
      <c r="AC179" s="97"/>
    </row>
    <row r="180" spans="29:29" s="108" customFormat="1" x14ac:dyDescent="0.25">
      <c r="AC180" s="97"/>
    </row>
    <row r="181" spans="29:29" s="108" customFormat="1" x14ac:dyDescent="0.25">
      <c r="AC181" s="97"/>
    </row>
    <row r="182" spans="29:29" s="108" customFormat="1" x14ac:dyDescent="0.25">
      <c r="AC182" s="97"/>
    </row>
    <row r="183" spans="29:29" s="108" customFormat="1" x14ac:dyDescent="0.25">
      <c r="AC183" s="97"/>
    </row>
    <row r="184" spans="29:29" s="108" customFormat="1" x14ac:dyDescent="0.25">
      <c r="AC184" s="97"/>
    </row>
    <row r="185" spans="29:29" s="108" customFormat="1" x14ac:dyDescent="0.25">
      <c r="AC185" s="97"/>
    </row>
    <row r="186" spans="29:29" s="108" customFormat="1" x14ac:dyDescent="0.25">
      <c r="AC186" s="97"/>
    </row>
    <row r="187" spans="29:29" s="108" customFormat="1" x14ac:dyDescent="0.25">
      <c r="AC187" s="97"/>
    </row>
    <row r="188" spans="29:29" s="108" customFormat="1" x14ac:dyDescent="0.25">
      <c r="AC188" s="97"/>
    </row>
    <row r="189" spans="29:29" s="108" customFormat="1" x14ac:dyDescent="0.25">
      <c r="AC189" s="97"/>
    </row>
    <row r="190" spans="29:29" s="108" customFormat="1" x14ac:dyDescent="0.25">
      <c r="AC190" s="97"/>
    </row>
    <row r="191" spans="29:29" s="108" customFormat="1" x14ac:dyDescent="0.25">
      <c r="AC191" s="97"/>
    </row>
    <row r="192" spans="29:29" s="108" customFormat="1" x14ac:dyDescent="0.25">
      <c r="AC192" s="97"/>
    </row>
    <row r="193" spans="29:29" s="108" customFormat="1" x14ac:dyDescent="0.25">
      <c r="AC193" s="97"/>
    </row>
    <row r="194" spans="29:29" s="108" customFormat="1" x14ac:dyDescent="0.25">
      <c r="AC194" s="97"/>
    </row>
    <row r="195" spans="29:29" s="108" customFormat="1" x14ac:dyDescent="0.25">
      <c r="AC195" s="97"/>
    </row>
    <row r="196" spans="29:29" s="108" customFormat="1" x14ac:dyDescent="0.25">
      <c r="AC196" s="97"/>
    </row>
    <row r="197" spans="29:29" s="108" customFormat="1" x14ac:dyDescent="0.25">
      <c r="AC197" s="97"/>
    </row>
    <row r="198" spans="29:29" s="108" customFormat="1" x14ac:dyDescent="0.25">
      <c r="AC198" s="97"/>
    </row>
    <row r="199" spans="29:29" s="108" customFormat="1" x14ac:dyDescent="0.25">
      <c r="AC199" s="97"/>
    </row>
    <row r="200" spans="29:29" s="108" customFormat="1" x14ac:dyDescent="0.25">
      <c r="AC200" s="97"/>
    </row>
    <row r="201" spans="29:29" s="108" customFormat="1" x14ac:dyDescent="0.25">
      <c r="AC201" s="97"/>
    </row>
    <row r="202" spans="29:29" s="108" customFormat="1" x14ac:dyDescent="0.25">
      <c r="AC202" s="97"/>
    </row>
    <row r="203" spans="29:29" s="108" customFormat="1" x14ac:dyDescent="0.25">
      <c r="AC203" s="97"/>
    </row>
    <row r="204" spans="29:29" s="108" customFormat="1" x14ac:dyDescent="0.25">
      <c r="AC204" s="97"/>
    </row>
    <row r="205" spans="29:29" s="108" customFormat="1" x14ac:dyDescent="0.25">
      <c r="AC205" s="97"/>
    </row>
    <row r="206" spans="29:29" s="108" customFormat="1" x14ac:dyDescent="0.25">
      <c r="AC206" s="97"/>
    </row>
    <row r="207" spans="29:29" s="108" customFormat="1" x14ac:dyDescent="0.25">
      <c r="AC207" s="97"/>
    </row>
    <row r="208" spans="29:29" s="108" customFormat="1" x14ac:dyDescent="0.25">
      <c r="AC208" s="97"/>
    </row>
    <row r="209" spans="29:29" s="108" customFormat="1" x14ac:dyDescent="0.25">
      <c r="AC209" s="97"/>
    </row>
    <row r="210" spans="29:29" s="108" customFormat="1" x14ac:dyDescent="0.25">
      <c r="AC210" s="97"/>
    </row>
    <row r="211" spans="29:29" s="108" customFormat="1" x14ac:dyDescent="0.25">
      <c r="AC211" s="97"/>
    </row>
    <row r="212" spans="29:29" s="108" customFormat="1" x14ac:dyDescent="0.25">
      <c r="AC212" s="97"/>
    </row>
    <row r="213" spans="29:29" s="108" customFormat="1" x14ac:dyDescent="0.25">
      <c r="AC213" s="97"/>
    </row>
    <row r="214" spans="29:29" s="108" customFormat="1" x14ac:dyDescent="0.25">
      <c r="AC214" s="97"/>
    </row>
    <row r="215" spans="29:29" s="108" customFormat="1" x14ac:dyDescent="0.25">
      <c r="AC215" s="97"/>
    </row>
    <row r="216" spans="29:29" s="108" customFormat="1" x14ac:dyDescent="0.25">
      <c r="AC216" s="97"/>
    </row>
    <row r="217" spans="29:29" s="108" customFormat="1" x14ac:dyDescent="0.25">
      <c r="AC217" s="97"/>
    </row>
    <row r="218" spans="29:29" s="108" customFormat="1" x14ac:dyDescent="0.25">
      <c r="AC218" s="97"/>
    </row>
    <row r="219" spans="29:29" s="108" customFormat="1" x14ac:dyDescent="0.25">
      <c r="AC219" s="97"/>
    </row>
    <row r="220" spans="29:29" s="108" customFormat="1" x14ac:dyDescent="0.25">
      <c r="AC220" s="97"/>
    </row>
    <row r="221" spans="29:29" s="108" customFormat="1" x14ac:dyDescent="0.25">
      <c r="AC221" s="97"/>
    </row>
    <row r="222" spans="29:29" s="108" customFormat="1" x14ac:dyDescent="0.25">
      <c r="AC222" s="97"/>
    </row>
    <row r="223" spans="29:29" s="108" customFormat="1" x14ac:dyDescent="0.25">
      <c r="AC223" s="97"/>
    </row>
    <row r="224" spans="29:29" s="108" customFormat="1" x14ac:dyDescent="0.25">
      <c r="AC224" s="97"/>
    </row>
    <row r="225" spans="29:29" s="108" customFormat="1" x14ac:dyDescent="0.25">
      <c r="AC225" s="97"/>
    </row>
    <row r="226" spans="29:29" s="108" customFormat="1" x14ac:dyDescent="0.25">
      <c r="AC226" s="97"/>
    </row>
    <row r="227" spans="29:29" s="108" customFormat="1" x14ac:dyDescent="0.25">
      <c r="AC227" s="97"/>
    </row>
    <row r="228" spans="29:29" s="108" customFormat="1" x14ac:dyDescent="0.25">
      <c r="AC228" s="97"/>
    </row>
    <row r="229" spans="29:29" s="108" customFormat="1" x14ac:dyDescent="0.25">
      <c r="AC229" s="97"/>
    </row>
    <row r="230" spans="29:29" s="108" customFormat="1" x14ac:dyDescent="0.25">
      <c r="AC230" s="97"/>
    </row>
    <row r="231" spans="29:29" s="108" customFormat="1" x14ac:dyDescent="0.25">
      <c r="AC231" s="97"/>
    </row>
    <row r="232" spans="29:29" s="108" customFormat="1" x14ac:dyDescent="0.25">
      <c r="AC232" s="97"/>
    </row>
    <row r="233" spans="29:29" s="108" customFormat="1" x14ac:dyDescent="0.25">
      <c r="AC233" s="97"/>
    </row>
    <row r="234" spans="29:29" s="108" customFormat="1" x14ac:dyDescent="0.25">
      <c r="AC234" s="97"/>
    </row>
    <row r="235" spans="29:29" s="108" customFormat="1" x14ac:dyDescent="0.25">
      <c r="AC235" s="97"/>
    </row>
    <row r="236" spans="29:29" s="108" customFormat="1" x14ac:dyDescent="0.25">
      <c r="AC236" s="97"/>
    </row>
    <row r="237" spans="29:29" s="108" customFormat="1" x14ac:dyDescent="0.25">
      <c r="AC237" s="97"/>
    </row>
    <row r="238" spans="29:29" s="108" customFormat="1" x14ac:dyDescent="0.25">
      <c r="AC238" s="97"/>
    </row>
    <row r="239" spans="29:29" s="108" customFormat="1" x14ac:dyDescent="0.25">
      <c r="AC239" s="97"/>
    </row>
    <row r="240" spans="29:29" s="108" customFormat="1" x14ac:dyDescent="0.25">
      <c r="AC240" s="97"/>
    </row>
    <row r="241" spans="29:29" s="108" customFormat="1" x14ac:dyDescent="0.25">
      <c r="AC241" s="97"/>
    </row>
    <row r="242" spans="29:29" s="108" customFormat="1" x14ac:dyDescent="0.25">
      <c r="AC242" s="97"/>
    </row>
    <row r="243" spans="29:29" s="108" customFormat="1" x14ac:dyDescent="0.25">
      <c r="AC243" s="97"/>
    </row>
    <row r="244" spans="29:29" s="108" customFormat="1" x14ac:dyDescent="0.25">
      <c r="AC244" s="97"/>
    </row>
    <row r="245" spans="29:29" s="108" customFormat="1" x14ac:dyDescent="0.25">
      <c r="AC245" s="97"/>
    </row>
    <row r="246" spans="29:29" s="108" customFormat="1" x14ac:dyDescent="0.25">
      <c r="AC246" s="97"/>
    </row>
    <row r="247" spans="29:29" s="108" customFormat="1" x14ac:dyDescent="0.25">
      <c r="AC247" s="97"/>
    </row>
    <row r="248" spans="29:29" s="108" customFormat="1" x14ac:dyDescent="0.25">
      <c r="AC248" s="97"/>
    </row>
    <row r="249" spans="29:29" s="108" customFormat="1" x14ac:dyDescent="0.25">
      <c r="AC249" s="97"/>
    </row>
    <row r="250" spans="29:29" s="108" customFormat="1" x14ac:dyDescent="0.25">
      <c r="AC250" s="97"/>
    </row>
    <row r="251" spans="29:29" s="108" customFormat="1" x14ac:dyDescent="0.25">
      <c r="AC251" s="97"/>
    </row>
    <row r="252" spans="29:29" s="108" customFormat="1" x14ac:dyDescent="0.25">
      <c r="AC252" s="97"/>
    </row>
    <row r="253" spans="29:29" s="108" customFormat="1" x14ac:dyDescent="0.25">
      <c r="AC253" s="97"/>
    </row>
    <row r="254" spans="29:29" s="108" customFormat="1" x14ac:dyDescent="0.25">
      <c r="AC254" s="97"/>
    </row>
  </sheetData>
  <mergeCells count="34">
    <mergeCell ref="C1:C4"/>
    <mergeCell ref="B5:AC6"/>
    <mergeCell ref="B7:C9"/>
    <mergeCell ref="D7:D9"/>
    <mergeCell ref="E7:E9"/>
    <mergeCell ref="F7:F9"/>
    <mergeCell ref="G7:G9"/>
    <mergeCell ref="H7:H9"/>
    <mergeCell ref="I7:I9"/>
    <mergeCell ref="J7:J9"/>
    <mergeCell ref="K7:K9"/>
    <mergeCell ref="L7:L9"/>
    <mergeCell ref="U7:U9"/>
    <mergeCell ref="B38:AC41"/>
    <mergeCell ref="M7:M9"/>
    <mergeCell ref="N7:N9"/>
    <mergeCell ref="P7:P9"/>
    <mergeCell ref="T7:T9"/>
    <mergeCell ref="B42:AC42"/>
    <mergeCell ref="AC7:AC9"/>
    <mergeCell ref="B10:B14"/>
    <mergeCell ref="B17:B19"/>
    <mergeCell ref="B21:B23"/>
    <mergeCell ref="B26:B30"/>
    <mergeCell ref="V7:V9"/>
    <mergeCell ref="W7:W9"/>
    <mergeCell ref="X7:X9"/>
    <mergeCell ref="Y7:Y9"/>
    <mergeCell ref="Z7:Z9"/>
    <mergeCell ref="Q7:Q9"/>
    <mergeCell ref="O7:O9"/>
    <mergeCell ref="R7:R9"/>
    <mergeCell ref="S7:S9"/>
    <mergeCell ref="B34:AC37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12"/>
  <sheetViews>
    <sheetView tabSelected="1" zoomScale="55" zoomScaleNormal="55" workbookViewId="0">
      <selection activeCell="A6" sqref="A6:H8"/>
    </sheetView>
  </sheetViews>
  <sheetFormatPr baseColWidth="10" defaultRowHeight="18.75" x14ac:dyDescent="0.3"/>
  <cols>
    <col min="1" max="1" width="6.7109375" customWidth="1"/>
    <col min="2" max="2" width="120.140625" customWidth="1"/>
    <col min="3" max="3" width="26.28515625" style="56" customWidth="1"/>
    <col min="4" max="7" width="26.28515625" style="45" customWidth="1"/>
    <col min="8" max="8" width="26.28515625" style="44" customWidth="1"/>
  </cols>
  <sheetData>
    <row r="1" spans="1:8" s="2" customFormat="1" ht="15" customHeight="1" x14ac:dyDescent="0.25">
      <c r="A1" s="172" t="s">
        <v>23</v>
      </c>
      <c r="B1" s="173"/>
      <c r="C1" s="173"/>
      <c r="D1" s="173"/>
      <c r="E1" s="173"/>
      <c r="F1" s="173"/>
      <c r="G1" s="173"/>
      <c r="H1" s="234"/>
    </row>
    <row r="2" spans="1:8" s="2" customFormat="1" ht="15.75" customHeight="1" x14ac:dyDescent="0.25">
      <c r="A2" s="172"/>
      <c r="B2" s="173"/>
      <c r="C2" s="173"/>
      <c r="D2" s="173"/>
      <c r="E2" s="173"/>
      <c r="F2" s="173"/>
      <c r="G2" s="173"/>
      <c r="H2" s="234"/>
    </row>
    <row r="3" spans="1:8" s="2" customFormat="1" ht="15" customHeight="1" x14ac:dyDescent="0.25">
      <c r="A3" s="172"/>
      <c r="B3" s="173"/>
      <c r="C3" s="173"/>
      <c r="D3" s="173"/>
      <c r="E3" s="173"/>
      <c r="F3" s="173"/>
      <c r="G3" s="173"/>
      <c r="H3" s="234"/>
    </row>
    <row r="4" spans="1:8" s="2" customFormat="1" ht="15.75" customHeight="1" x14ac:dyDescent="0.25">
      <c r="A4" s="172"/>
      <c r="B4" s="173"/>
      <c r="C4" s="173"/>
      <c r="D4" s="173"/>
      <c r="E4" s="173"/>
      <c r="F4" s="173"/>
      <c r="G4" s="173"/>
      <c r="H4" s="234"/>
    </row>
    <row r="5" spans="1:8" s="2" customFormat="1" ht="10.5" customHeight="1" x14ac:dyDescent="0.25">
      <c r="A5" s="172"/>
      <c r="B5" s="173"/>
      <c r="C5" s="173"/>
      <c r="D5" s="173"/>
      <c r="E5" s="173"/>
      <c r="F5" s="173"/>
      <c r="G5" s="173"/>
      <c r="H5" s="234"/>
    </row>
    <row r="6" spans="1:8" s="2" customFormat="1" ht="10.5" customHeight="1" x14ac:dyDescent="0.25">
      <c r="A6" s="172" t="s">
        <v>76</v>
      </c>
      <c r="B6" s="173"/>
      <c r="C6" s="173"/>
      <c r="D6" s="173"/>
      <c r="E6" s="173"/>
      <c r="F6" s="173"/>
      <c r="G6" s="173"/>
      <c r="H6" s="234"/>
    </row>
    <row r="7" spans="1:8" s="2" customFormat="1" ht="10.5" customHeight="1" x14ac:dyDescent="0.25">
      <c r="A7" s="172"/>
      <c r="B7" s="173"/>
      <c r="C7" s="173"/>
      <c r="D7" s="173"/>
      <c r="E7" s="173"/>
      <c r="F7" s="173"/>
      <c r="G7" s="173"/>
      <c r="H7" s="234"/>
    </row>
    <row r="8" spans="1:8" s="2" customFormat="1" ht="28.5" customHeight="1" x14ac:dyDescent="0.25">
      <c r="A8" s="172"/>
      <c r="B8" s="173"/>
      <c r="C8" s="173"/>
      <c r="D8" s="173"/>
      <c r="E8" s="173"/>
      <c r="F8" s="173"/>
      <c r="G8" s="173"/>
      <c r="H8" s="234"/>
    </row>
    <row r="9" spans="1:8" ht="29.25" customHeight="1" x14ac:dyDescent="0.25">
      <c r="A9" s="242" t="s">
        <v>0</v>
      </c>
      <c r="B9" s="242"/>
      <c r="C9" s="235" t="s">
        <v>28</v>
      </c>
      <c r="D9" s="236" t="s">
        <v>30</v>
      </c>
      <c r="E9" s="238" t="s">
        <v>29</v>
      </c>
      <c r="F9" s="241" t="s">
        <v>31</v>
      </c>
      <c r="G9" s="239" t="s">
        <v>32</v>
      </c>
      <c r="H9" s="240" t="s">
        <v>24</v>
      </c>
    </row>
    <row r="10" spans="1:8" ht="29.25" customHeight="1" thickBot="1" x14ac:dyDescent="0.3">
      <c r="A10" s="242"/>
      <c r="B10" s="242"/>
      <c r="C10" s="235"/>
      <c r="D10" s="237"/>
      <c r="E10" s="238"/>
      <c r="F10" s="241"/>
      <c r="G10" s="239"/>
      <c r="H10" s="240"/>
    </row>
    <row r="11" spans="1:8" ht="43.5" customHeight="1" x14ac:dyDescent="0.35">
      <c r="A11" s="186" t="s">
        <v>1</v>
      </c>
      <c r="B11" s="46" t="s">
        <v>20</v>
      </c>
      <c r="C11" s="57">
        <v>89.86486486486487</v>
      </c>
      <c r="D11" s="58">
        <v>92.647058823529406</v>
      </c>
      <c r="E11" s="59">
        <v>87.295081967213122</v>
      </c>
      <c r="F11" s="60">
        <v>98</v>
      </c>
      <c r="G11" s="61">
        <v>94.736842105263165</v>
      </c>
      <c r="H11" s="67">
        <f>AVERAGE(C11:G11)</f>
        <v>92.50876955217413</v>
      </c>
    </row>
    <row r="12" spans="1:8" ht="43.5" customHeight="1" x14ac:dyDescent="0.35">
      <c r="A12" s="165"/>
      <c r="B12" s="46" t="s">
        <v>18</v>
      </c>
      <c r="C12" s="57">
        <v>89.189189189189193</v>
      </c>
      <c r="D12" s="58">
        <v>93.382352941176464</v>
      </c>
      <c r="E12" s="59">
        <v>87.295081967213122</v>
      </c>
      <c r="F12" s="60">
        <v>98</v>
      </c>
      <c r="G12" s="61">
        <v>94.736842105263165</v>
      </c>
      <c r="H12" s="67">
        <f t="shared" ref="H12:H31" si="0">AVERAGE(C12:G12)</f>
        <v>92.520693240568392</v>
      </c>
    </row>
    <row r="13" spans="1:8" ht="42" customHeight="1" x14ac:dyDescent="0.35">
      <c r="A13" s="165"/>
      <c r="B13" s="47" t="s">
        <v>22</v>
      </c>
      <c r="C13" s="57">
        <v>87.162162162162161</v>
      </c>
      <c r="D13" s="58">
        <v>91.911764705882348</v>
      </c>
      <c r="E13" s="59">
        <v>85.245901639344268</v>
      </c>
      <c r="F13" s="60">
        <v>98</v>
      </c>
      <c r="G13" s="61">
        <v>96.05263157894737</v>
      </c>
      <c r="H13" s="67">
        <f t="shared" si="0"/>
        <v>91.674492017267227</v>
      </c>
    </row>
    <row r="14" spans="1:8" ht="43.5" customHeight="1" x14ac:dyDescent="0.35">
      <c r="A14" s="165"/>
      <c r="B14" s="47" t="s">
        <v>21</v>
      </c>
      <c r="C14" s="57">
        <v>89.189189189189193</v>
      </c>
      <c r="D14" s="58">
        <v>91.17647058823529</v>
      </c>
      <c r="E14" s="59">
        <v>86.06557377049181</v>
      </c>
      <c r="F14" s="60">
        <v>98</v>
      </c>
      <c r="G14" s="61">
        <v>94.736842105263165</v>
      </c>
      <c r="H14" s="67">
        <f t="shared" si="0"/>
        <v>91.833615130635891</v>
      </c>
    </row>
    <row r="15" spans="1:8" ht="43.5" customHeight="1" x14ac:dyDescent="0.35">
      <c r="A15" s="165"/>
      <c r="B15" s="48" t="s">
        <v>9</v>
      </c>
      <c r="C15" s="57">
        <v>87.837837837837839</v>
      </c>
      <c r="D15" s="58">
        <v>92.647058823529406</v>
      </c>
      <c r="E15" s="59">
        <v>85.655737704918039</v>
      </c>
      <c r="F15" s="60">
        <v>98</v>
      </c>
      <c r="G15" s="61">
        <v>96.05263157894737</v>
      </c>
      <c r="H15" s="67">
        <f t="shared" si="0"/>
        <v>92.038653189046542</v>
      </c>
    </row>
    <row r="16" spans="1:8" ht="43.5" customHeight="1" thickBot="1" x14ac:dyDescent="0.4">
      <c r="A16" s="165"/>
      <c r="B16" s="49" t="s">
        <v>19</v>
      </c>
      <c r="C16" s="57">
        <v>89.189189189189193</v>
      </c>
      <c r="D16" s="58">
        <v>91.17647058823529</v>
      </c>
      <c r="E16" s="59">
        <v>87.704918032786878</v>
      </c>
      <c r="F16" s="60">
        <v>98</v>
      </c>
      <c r="G16" s="61">
        <v>97.368421052631575</v>
      </c>
      <c r="H16" s="67">
        <f t="shared" si="0"/>
        <v>92.687799772568582</v>
      </c>
    </row>
    <row r="17" spans="1:8" ht="43.5" customHeight="1" x14ac:dyDescent="0.3">
      <c r="A17" s="165"/>
      <c r="B17" s="64"/>
      <c r="C17" s="63">
        <f>AVERAGE(C11:C16)</f>
        <v>88.738738738738732</v>
      </c>
      <c r="D17" s="63">
        <f t="shared" ref="D17:H17" si="1">AVERAGE(D11:D16)</f>
        <v>92.156862745098024</v>
      </c>
      <c r="E17" s="63">
        <f t="shared" si="1"/>
        <v>86.54371584699453</v>
      </c>
      <c r="F17" s="63">
        <f t="shared" si="1"/>
        <v>98</v>
      </c>
      <c r="G17" s="63">
        <f t="shared" si="1"/>
        <v>95.614035087719301</v>
      </c>
      <c r="H17" s="63">
        <f t="shared" si="1"/>
        <v>92.210670483710132</v>
      </c>
    </row>
    <row r="18" spans="1:8" ht="43.5" customHeight="1" x14ac:dyDescent="0.35">
      <c r="A18" s="166" t="s">
        <v>17</v>
      </c>
      <c r="B18" s="50" t="s">
        <v>3</v>
      </c>
      <c r="C18" s="57">
        <v>82.432432432432435</v>
      </c>
      <c r="D18" s="58">
        <v>86.764705882352942</v>
      </c>
      <c r="E18" s="59">
        <v>85.245901639344268</v>
      </c>
      <c r="F18" s="60">
        <v>98</v>
      </c>
      <c r="G18" s="61">
        <v>93.421052631578945</v>
      </c>
      <c r="H18" s="67">
        <f t="shared" si="0"/>
        <v>89.172818517141721</v>
      </c>
    </row>
    <row r="19" spans="1:8" ht="30" customHeight="1" x14ac:dyDescent="0.35">
      <c r="A19" s="166"/>
      <c r="B19" s="51" t="s">
        <v>4</v>
      </c>
      <c r="C19" s="57">
        <v>83.088235294117652</v>
      </c>
      <c r="D19" s="58">
        <v>94.642857142857139</v>
      </c>
      <c r="E19" s="59">
        <v>84.649122807017548</v>
      </c>
      <c r="F19" s="60">
        <v>98</v>
      </c>
      <c r="G19" s="61">
        <v>94.736842105263165</v>
      </c>
      <c r="H19" s="67">
        <f t="shared" si="0"/>
        <v>91.023411469851098</v>
      </c>
    </row>
    <row r="20" spans="1:8" ht="30" customHeight="1" thickBot="1" x14ac:dyDescent="0.4">
      <c r="A20" s="166"/>
      <c r="B20" s="52" t="s">
        <v>5</v>
      </c>
      <c r="C20" s="57">
        <v>83.78378378378379</v>
      </c>
      <c r="D20" s="58">
        <v>80.882352941176464</v>
      </c>
      <c r="E20" s="59">
        <v>84.426229508196727</v>
      </c>
      <c r="F20" s="60">
        <v>94</v>
      </c>
      <c r="G20" s="61">
        <v>89.473684210526315</v>
      </c>
      <c r="H20" s="67">
        <f t="shared" si="0"/>
        <v>86.513210088736656</v>
      </c>
    </row>
    <row r="21" spans="1:8" ht="30" customHeight="1" thickBot="1" x14ac:dyDescent="0.35">
      <c r="A21" s="166"/>
      <c r="B21" s="62"/>
      <c r="C21" s="63">
        <f>AVERAGE(C18:C20)</f>
        <v>83.101483836777959</v>
      </c>
      <c r="D21" s="63">
        <f t="shared" ref="D21:H21" si="2">AVERAGE(D18:D20)</f>
        <v>87.429971988795515</v>
      </c>
      <c r="E21" s="63">
        <f t="shared" si="2"/>
        <v>84.773751318186171</v>
      </c>
      <c r="F21" s="63">
        <f t="shared" si="2"/>
        <v>96.666666666666671</v>
      </c>
      <c r="G21" s="63">
        <f t="shared" si="2"/>
        <v>92.543859649122808</v>
      </c>
      <c r="H21" s="63">
        <f t="shared" si="2"/>
        <v>88.903146691909839</v>
      </c>
    </row>
    <row r="22" spans="1:8" ht="43.5" customHeight="1" x14ac:dyDescent="0.35">
      <c r="A22" s="165" t="s">
        <v>2</v>
      </c>
      <c r="B22" s="53" t="s">
        <v>6</v>
      </c>
      <c r="C22" s="57">
        <v>89.189189189189193</v>
      </c>
      <c r="D22" s="58">
        <v>93.382352941176464</v>
      </c>
      <c r="E22" s="59">
        <v>88.114754098360649</v>
      </c>
      <c r="F22" s="60">
        <v>98</v>
      </c>
      <c r="G22" s="61">
        <v>97.222222222222229</v>
      </c>
      <c r="H22" s="67">
        <f t="shared" si="0"/>
        <v>93.181703690189707</v>
      </c>
    </row>
    <row r="23" spans="1:8" ht="45.75" customHeight="1" x14ac:dyDescent="0.35">
      <c r="A23" s="165"/>
      <c r="B23" s="51" t="s">
        <v>10</v>
      </c>
      <c r="C23" s="57">
        <v>85.810810810810807</v>
      </c>
      <c r="D23" s="58">
        <v>91.17647058823529</v>
      </c>
      <c r="E23" s="59">
        <v>84.836065573770497</v>
      </c>
      <c r="F23" s="60">
        <v>98</v>
      </c>
      <c r="G23" s="61">
        <v>94.736842105263165</v>
      </c>
      <c r="H23" s="67">
        <f t="shared" si="0"/>
        <v>90.912037815615946</v>
      </c>
    </row>
    <row r="24" spans="1:8" ht="45.75" customHeight="1" thickBot="1" x14ac:dyDescent="0.4">
      <c r="A24" s="165"/>
      <c r="B24" s="52" t="s">
        <v>7</v>
      </c>
      <c r="C24" s="57">
        <v>80.405405405405403</v>
      </c>
      <c r="D24" s="58">
        <v>58.088235294117645</v>
      </c>
      <c r="E24" s="59">
        <v>81.967213114754102</v>
      </c>
      <c r="F24" s="60">
        <v>98</v>
      </c>
      <c r="G24" s="61">
        <v>90.78947368421052</v>
      </c>
      <c r="H24" s="67">
        <f t="shared" si="0"/>
        <v>81.850065499697536</v>
      </c>
    </row>
    <row r="25" spans="1:8" ht="45.75" customHeight="1" thickBot="1" x14ac:dyDescent="0.4">
      <c r="A25" s="165"/>
      <c r="B25" s="54" t="s">
        <v>15</v>
      </c>
      <c r="C25" s="57">
        <v>87.837837837837839</v>
      </c>
      <c r="D25" s="58">
        <v>87.5</v>
      </c>
      <c r="E25" s="59">
        <v>84.836065573770497</v>
      </c>
      <c r="F25" s="60">
        <v>98</v>
      </c>
      <c r="G25" s="61">
        <v>97.368421052631575</v>
      </c>
      <c r="H25" s="67">
        <f t="shared" si="0"/>
        <v>91.108464892847977</v>
      </c>
    </row>
    <row r="26" spans="1:8" ht="45.75" customHeight="1" x14ac:dyDescent="0.3">
      <c r="A26" s="165"/>
      <c r="B26" s="65"/>
      <c r="C26" s="63">
        <f>AVERAGE(C22:C25)</f>
        <v>85.810810810810807</v>
      </c>
      <c r="D26" s="63">
        <f t="shared" ref="D26:H26" si="3">AVERAGE(D22:D25)</f>
        <v>82.536764705882348</v>
      </c>
      <c r="E26" s="63">
        <f t="shared" si="3"/>
        <v>84.938524590163937</v>
      </c>
      <c r="F26" s="63">
        <f t="shared" si="3"/>
        <v>98</v>
      </c>
      <c r="G26" s="63">
        <f t="shared" si="3"/>
        <v>95.029239766081872</v>
      </c>
      <c r="H26" s="63">
        <f t="shared" si="3"/>
        <v>89.263067974587798</v>
      </c>
    </row>
    <row r="27" spans="1:8" ht="45.75" customHeight="1" x14ac:dyDescent="0.35">
      <c r="A27" s="167" t="s">
        <v>16</v>
      </c>
      <c r="B27" s="47" t="s">
        <v>8</v>
      </c>
      <c r="C27" s="57">
        <v>89.86486486486487</v>
      </c>
      <c r="D27" s="58">
        <v>89.705882352941174</v>
      </c>
      <c r="E27" s="59">
        <v>86.885245901639351</v>
      </c>
      <c r="F27" s="60">
        <v>98</v>
      </c>
      <c r="G27" s="61">
        <v>97.368421052631575</v>
      </c>
      <c r="H27" s="67">
        <f t="shared" si="0"/>
        <v>92.364882834415397</v>
      </c>
    </row>
    <row r="28" spans="1:8" ht="45.75" customHeight="1" x14ac:dyDescent="0.35">
      <c r="A28" s="168"/>
      <c r="B28" s="47" t="s">
        <v>11</v>
      </c>
      <c r="C28" s="57">
        <v>76.351351351351354</v>
      </c>
      <c r="D28" s="58">
        <v>58.088235294117645</v>
      </c>
      <c r="E28" s="59">
        <v>79.918032786885249</v>
      </c>
      <c r="F28" s="60">
        <v>98</v>
      </c>
      <c r="G28" s="61">
        <v>75</v>
      </c>
      <c r="H28" s="67">
        <f t="shared" si="0"/>
        <v>77.471523886470848</v>
      </c>
    </row>
    <row r="29" spans="1:8" ht="45.75" customHeight="1" x14ac:dyDescent="0.35">
      <c r="A29" s="168"/>
      <c r="B29" s="47" t="s">
        <v>12</v>
      </c>
      <c r="C29" s="57">
        <v>89.86486486486487</v>
      </c>
      <c r="D29" s="58">
        <v>91.911764705882348</v>
      </c>
      <c r="E29" s="59">
        <v>86.885245901639351</v>
      </c>
      <c r="F29" s="60">
        <v>98</v>
      </c>
      <c r="G29" s="61">
        <v>94.736842105263165</v>
      </c>
      <c r="H29" s="67">
        <f t="shared" si="0"/>
        <v>92.279743515529944</v>
      </c>
    </row>
    <row r="30" spans="1:8" ht="45.75" customHeight="1" x14ac:dyDescent="0.35">
      <c r="A30" s="168"/>
      <c r="B30" s="47" t="s">
        <v>13</v>
      </c>
      <c r="C30" s="57">
        <v>89.86486486486487</v>
      </c>
      <c r="D30" s="58">
        <v>94.117647058823536</v>
      </c>
      <c r="E30" s="59">
        <v>86.47540983606558</v>
      </c>
      <c r="F30" s="60">
        <v>98</v>
      </c>
      <c r="G30" s="61">
        <v>96.05263157894737</v>
      </c>
      <c r="H30" s="67">
        <f t="shared" si="0"/>
        <v>92.902110667740274</v>
      </c>
    </row>
    <row r="31" spans="1:8" ht="45.75" customHeight="1" thickBot="1" x14ac:dyDescent="0.4">
      <c r="A31" s="169"/>
      <c r="B31" s="55" t="s">
        <v>14</v>
      </c>
      <c r="C31" s="57">
        <v>76.351351351351354</v>
      </c>
      <c r="D31" s="58">
        <v>74.264705882352942</v>
      </c>
      <c r="E31" s="59">
        <v>79.918032786885249</v>
      </c>
      <c r="F31" s="60">
        <v>75</v>
      </c>
      <c r="G31" s="61">
        <v>77.631578947368425</v>
      </c>
      <c r="H31" s="67">
        <f t="shared" si="0"/>
        <v>76.633133793591597</v>
      </c>
    </row>
    <row r="32" spans="1:8" ht="45.75" customHeight="1" x14ac:dyDescent="0.3">
      <c r="A32" s="16"/>
      <c r="B32" s="47"/>
      <c r="C32" s="63">
        <f>AVERAGE(C27:C31)</f>
        <v>84.459459459459453</v>
      </c>
      <c r="D32" s="63">
        <f t="shared" ref="D32:H32" si="4">AVERAGE(D27:D31)</f>
        <v>81.617647058823522</v>
      </c>
      <c r="E32" s="63">
        <f t="shared" si="4"/>
        <v>84.016393442622956</v>
      </c>
      <c r="F32" s="63">
        <f t="shared" si="4"/>
        <v>93.4</v>
      </c>
      <c r="G32" s="63">
        <f t="shared" si="4"/>
        <v>88.15789473684211</v>
      </c>
      <c r="H32" s="63">
        <f t="shared" si="4"/>
        <v>86.330278939549615</v>
      </c>
    </row>
    <row r="33" spans="1:9" ht="45.75" customHeight="1" x14ac:dyDescent="0.35">
      <c r="A33" s="16"/>
      <c r="B33" s="19" t="s">
        <v>25</v>
      </c>
      <c r="C33" s="66">
        <f>(C17+C21+C26+C32)/4</f>
        <v>85.527623211446752</v>
      </c>
      <c r="D33" s="66">
        <f t="shared" ref="D33:H33" si="5">(D17+D21+D26+D32)/4</f>
        <v>85.935311624649856</v>
      </c>
      <c r="E33" s="66">
        <f t="shared" si="5"/>
        <v>85.068096299491884</v>
      </c>
      <c r="F33" s="66">
        <f t="shared" si="5"/>
        <v>96.51666666666668</v>
      </c>
      <c r="G33" s="66">
        <f t="shared" si="5"/>
        <v>92.836257309941516</v>
      </c>
      <c r="H33" s="66">
        <f t="shared" si="5"/>
        <v>89.176791022439346</v>
      </c>
      <c r="I33" s="70"/>
    </row>
    <row r="34" spans="1:9" s="1" customFormat="1" x14ac:dyDescent="0.3">
      <c r="C34" s="69"/>
      <c r="H34" s="68"/>
    </row>
    <row r="35" spans="1:9" s="1" customFormat="1" x14ac:dyDescent="0.3">
      <c r="C35" s="69"/>
      <c r="H35" s="68"/>
    </row>
    <row r="36" spans="1:9" s="1" customFormat="1" x14ac:dyDescent="0.3">
      <c r="C36" s="69"/>
      <c r="H36" s="68"/>
    </row>
    <row r="37" spans="1:9" s="1" customFormat="1" x14ac:dyDescent="0.3">
      <c r="C37" s="69"/>
      <c r="H37" s="68"/>
    </row>
    <row r="38" spans="1:9" s="1" customFormat="1" x14ac:dyDescent="0.3">
      <c r="C38" s="69"/>
      <c r="H38" s="68"/>
    </row>
    <row r="39" spans="1:9" s="1" customFormat="1" x14ac:dyDescent="0.3">
      <c r="C39" s="69"/>
      <c r="H39" s="68"/>
    </row>
    <row r="40" spans="1:9" s="1" customFormat="1" x14ac:dyDescent="0.3">
      <c r="C40" s="69"/>
      <c r="H40" s="68"/>
    </row>
    <row r="41" spans="1:9" s="1" customFormat="1" x14ac:dyDescent="0.3">
      <c r="C41" s="69"/>
      <c r="H41" s="68"/>
    </row>
    <row r="42" spans="1:9" s="1" customFormat="1" x14ac:dyDescent="0.3">
      <c r="C42" s="69"/>
      <c r="H42" s="68"/>
    </row>
    <row r="43" spans="1:9" s="1" customFormat="1" x14ac:dyDescent="0.3">
      <c r="C43" s="69"/>
      <c r="H43" s="68"/>
    </row>
    <row r="44" spans="1:9" s="1" customFormat="1" x14ac:dyDescent="0.3">
      <c r="C44" s="69"/>
      <c r="H44" s="68"/>
    </row>
    <row r="45" spans="1:9" s="1" customFormat="1" x14ac:dyDescent="0.3">
      <c r="C45" s="69"/>
      <c r="H45" s="68"/>
    </row>
    <row r="46" spans="1:9" s="1" customFormat="1" x14ac:dyDescent="0.3">
      <c r="C46" s="69"/>
      <c r="H46" s="68"/>
    </row>
    <row r="47" spans="1:9" s="1" customFormat="1" x14ac:dyDescent="0.3">
      <c r="C47" s="69"/>
      <c r="H47" s="68"/>
    </row>
    <row r="48" spans="1:9" s="1" customFormat="1" x14ac:dyDescent="0.3">
      <c r="C48" s="69"/>
      <c r="H48" s="68"/>
    </row>
    <row r="49" spans="3:8" s="1" customFormat="1" x14ac:dyDescent="0.3">
      <c r="C49" s="69"/>
      <c r="H49" s="68"/>
    </row>
    <row r="50" spans="3:8" s="1" customFormat="1" x14ac:dyDescent="0.3">
      <c r="C50" s="69"/>
      <c r="H50" s="68"/>
    </row>
    <row r="51" spans="3:8" s="1" customFormat="1" x14ac:dyDescent="0.3">
      <c r="C51" s="69"/>
      <c r="H51" s="68"/>
    </row>
    <row r="52" spans="3:8" s="1" customFormat="1" x14ac:dyDescent="0.3">
      <c r="C52" s="69"/>
      <c r="H52" s="68"/>
    </row>
    <row r="53" spans="3:8" s="1" customFormat="1" x14ac:dyDescent="0.3">
      <c r="C53" s="69"/>
      <c r="H53" s="68"/>
    </row>
    <row r="54" spans="3:8" s="1" customFormat="1" x14ac:dyDescent="0.3">
      <c r="C54" s="69"/>
      <c r="H54" s="68"/>
    </row>
    <row r="55" spans="3:8" s="1" customFormat="1" x14ac:dyDescent="0.3">
      <c r="C55" s="69"/>
      <c r="H55" s="68"/>
    </row>
    <row r="56" spans="3:8" s="1" customFormat="1" x14ac:dyDescent="0.3">
      <c r="C56" s="69"/>
      <c r="H56" s="68"/>
    </row>
    <row r="57" spans="3:8" s="1" customFormat="1" x14ac:dyDescent="0.3">
      <c r="C57" s="69"/>
      <c r="H57" s="68"/>
    </row>
    <row r="58" spans="3:8" s="1" customFormat="1" x14ac:dyDescent="0.3">
      <c r="C58" s="69"/>
      <c r="H58" s="68"/>
    </row>
    <row r="59" spans="3:8" s="1" customFormat="1" x14ac:dyDescent="0.3">
      <c r="C59" s="69"/>
      <c r="H59" s="68"/>
    </row>
    <row r="60" spans="3:8" s="1" customFormat="1" x14ac:dyDescent="0.3">
      <c r="C60" s="69"/>
      <c r="H60" s="68"/>
    </row>
    <row r="61" spans="3:8" s="1" customFormat="1" x14ac:dyDescent="0.3">
      <c r="C61" s="69"/>
      <c r="H61" s="68"/>
    </row>
    <row r="62" spans="3:8" s="1" customFormat="1" x14ac:dyDescent="0.3">
      <c r="C62" s="69"/>
      <c r="H62" s="68"/>
    </row>
    <row r="63" spans="3:8" s="1" customFormat="1" x14ac:dyDescent="0.3">
      <c r="C63" s="69"/>
      <c r="H63" s="68"/>
    </row>
    <row r="64" spans="3:8" s="1" customFormat="1" x14ac:dyDescent="0.3">
      <c r="C64" s="69"/>
      <c r="H64" s="68"/>
    </row>
    <row r="65" spans="3:8" s="1" customFormat="1" x14ac:dyDescent="0.3">
      <c r="C65" s="69"/>
      <c r="H65" s="68"/>
    </row>
    <row r="66" spans="3:8" s="1" customFormat="1" x14ac:dyDescent="0.3">
      <c r="C66" s="69"/>
      <c r="H66" s="68"/>
    </row>
    <row r="67" spans="3:8" s="1" customFormat="1" x14ac:dyDescent="0.3">
      <c r="C67" s="69"/>
      <c r="H67" s="68"/>
    </row>
    <row r="68" spans="3:8" s="1" customFormat="1" x14ac:dyDescent="0.3">
      <c r="C68" s="69"/>
      <c r="H68" s="68"/>
    </row>
    <row r="69" spans="3:8" s="1" customFormat="1" x14ac:dyDescent="0.3">
      <c r="C69" s="69"/>
      <c r="H69" s="68"/>
    </row>
    <row r="70" spans="3:8" s="1" customFormat="1" x14ac:dyDescent="0.3">
      <c r="C70" s="69"/>
      <c r="H70" s="68"/>
    </row>
    <row r="71" spans="3:8" s="1" customFormat="1" x14ac:dyDescent="0.3">
      <c r="C71" s="69"/>
      <c r="H71" s="68"/>
    </row>
    <row r="72" spans="3:8" s="1" customFormat="1" x14ac:dyDescent="0.3">
      <c r="C72" s="69"/>
      <c r="H72" s="68"/>
    </row>
    <row r="73" spans="3:8" s="1" customFormat="1" x14ac:dyDescent="0.3">
      <c r="C73" s="69"/>
      <c r="H73" s="68"/>
    </row>
    <row r="74" spans="3:8" s="1" customFormat="1" x14ac:dyDescent="0.3">
      <c r="C74" s="69"/>
      <c r="H74" s="68"/>
    </row>
    <row r="75" spans="3:8" s="1" customFormat="1" x14ac:dyDescent="0.3">
      <c r="C75" s="69"/>
      <c r="H75" s="68"/>
    </row>
    <row r="76" spans="3:8" s="1" customFormat="1" x14ac:dyDescent="0.3">
      <c r="C76" s="69"/>
      <c r="H76" s="68"/>
    </row>
    <row r="77" spans="3:8" s="1" customFormat="1" x14ac:dyDescent="0.3">
      <c r="C77" s="69"/>
      <c r="H77" s="68"/>
    </row>
    <row r="78" spans="3:8" s="1" customFormat="1" x14ac:dyDescent="0.3">
      <c r="C78" s="69"/>
      <c r="H78" s="68"/>
    </row>
    <row r="79" spans="3:8" s="1" customFormat="1" x14ac:dyDescent="0.3">
      <c r="C79" s="69"/>
      <c r="H79" s="68"/>
    </row>
    <row r="80" spans="3:8" s="1" customFormat="1" x14ac:dyDescent="0.3">
      <c r="C80" s="69"/>
      <c r="H80" s="68"/>
    </row>
    <row r="81" spans="3:8" s="1" customFormat="1" x14ac:dyDescent="0.3">
      <c r="C81" s="69"/>
      <c r="H81" s="68"/>
    </row>
    <row r="82" spans="3:8" s="1" customFormat="1" x14ac:dyDescent="0.3">
      <c r="C82" s="69"/>
      <c r="H82" s="68"/>
    </row>
    <row r="83" spans="3:8" s="1" customFormat="1" x14ac:dyDescent="0.3">
      <c r="C83" s="69"/>
      <c r="H83" s="68"/>
    </row>
    <row r="84" spans="3:8" s="1" customFormat="1" x14ac:dyDescent="0.3">
      <c r="C84" s="69"/>
      <c r="H84" s="68"/>
    </row>
    <row r="85" spans="3:8" s="1" customFormat="1" x14ac:dyDescent="0.3">
      <c r="C85" s="69"/>
      <c r="H85" s="68"/>
    </row>
    <row r="86" spans="3:8" s="1" customFormat="1" x14ac:dyDescent="0.3">
      <c r="C86" s="69"/>
      <c r="H86" s="68"/>
    </row>
    <row r="87" spans="3:8" s="1" customFormat="1" x14ac:dyDescent="0.3">
      <c r="C87" s="69"/>
      <c r="H87" s="68"/>
    </row>
    <row r="88" spans="3:8" s="1" customFormat="1" x14ac:dyDescent="0.3">
      <c r="C88" s="69"/>
      <c r="H88" s="68"/>
    </row>
    <row r="89" spans="3:8" s="1" customFormat="1" x14ac:dyDescent="0.3">
      <c r="C89" s="69"/>
      <c r="H89" s="68"/>
    </row>
    <row r="90" spans="3:8" s="1" customFormat="1" x14ac:dyDescent="0.3">
      <c r="C90" s="69"/>
      <c r="H90" s="68"/>
    </row>
    <row r="91" spans="3:8" s="1" customFormat="1" x14ac:dyDescent="0.3">
      <c r="C91" s="69"/>
      <c r="H91" s="68"/>
    </row>
    <row r="92" spans="3:8" s="1" customFormat="1" x14ac:dyDescent="0.3">
      <c r="C92" s="69"/>
      <c r="H92" s="68"/>
    </row>
    <row r="93" spans="3:8" s="1" customFormat="1" x14ac:dyDescent="0.3">
      <c r="C93" s="69"/>
      <c r="H93" s="68"/>
    </row>
    <row r="94" spans="3:8" s="1" customFormat="1" x14ac:dyDescent="0.3">
      <c r="C94" s="69"/>
      <c r="H94" s="68"/>
    </row>
    <row r="95" spans="3:8" s="1" customFormat="1" x14ac:dyDescent="0.3">
      <c r="C95" s="69"/>
      <c r="H95" s="68"/>
    </row>
    <row r="96" spans="3:8" s="1" customFormat="1" x14ac:dyDescent="0.3">
      <c r="C96" s="69"/>
      <c r="H96" s="68"/>
    </row>
    <row r="97" spans="3:8" s="1" customFormat="1" x14ac:dyDescent="0.3">
      <c r="C97" s="69"/>
      <c r="H97" s="68"/>
    </row>
    <row r="98" spans="3:8" s="1" customFormat="1" x14ac:dyDescent="0.3">
      <c r="C98" s="69"/>
      <c r="H98" s="68"/>
    </row>
    <row r="99" spans="3:8" s="1" customFormat="1" x14ac:dyDescent="0.3">
      <c r="C99" s="69"/>
      <c r="H99" s="68"/>
    </row>
    <row r="100" spans="3:8" s="1" customFormat="1" x14ac:dyDescent="0.3">
      <c r="C100" s="69"/>
      <c r="H100" s="68"/>
    </row>
    <row r="101" spans="3:8" s="1" customFormat="1" x14ac:dyDescent="0.3">
      <c r="C101" s="69"/>
      <c r="H101" s="68"/>
    </row>
    <row r="102" spans="3:8" s="1" customFormat="1" x14ac:dyDescent="0.3">
      <c r="C102" s="69"/>
      <c r="H102" s="68"/>
    </row>
    <row r="103" spans="3:8" s="1" customFormat="1" x14ac:dyDescent="0.3">
      <c r="C103" s="69"/>
      <c r="H103" s="68"/>
    </row>
    <row r="104" spans="3:8" s="1" customFormat="1" x14ac:dyDescent="0.3">
      <c r="C104" s="69"/>
      <c r="H104" s="68"/>
    </row>
    <row r="105" spans="3:8" s="1" customFormat="1" x14ac:dyDescent="0.3">
      <c r="C105" s="69"/>
      <c r="H105" s="68"/>
    </row>
    <row r="106" spans="3:8" s="1" customFormat="1" x14ac:dyDescent="0.3">
      <c r="C106" s="69"/>
      <c r="H106" s="68"/>
    </row>
    <row r="107" spans="3:8" s="1" customFormat="1" x14ac:dyDescent="0.3">
      <c r="C107" s="69"/>
      <c r="H107" s="68"/>
    </row>
    <row r="108" spans="3:8" s="1" customFormat="1" x14ac:dyDescent="0.3">
      <c r="C108" s="69"/>
      <c r="H108" s="68"/>
    </row>
    <row r="109" spans="3:8" s="1" customFormat="1" x14ac:dyDescent="0.3">
      <c r="C109" s="69"/>
      <c r="H109" s="68"/>
    </row>
    <row r="110" spans="3:8" s="1" customFormat="1" x14ac:dyDescent="0.3">
      <c r="C110" s="69"/>
      <c r="H110" s="68"/>
    </row>
    <row r="111" spans="3:8" s="1" customFormat="1" x14ac:dyDescent="0.3">
      <c r="C111" s="69"/>
      <c r="H111" s="68"/>
    </row>
    <row r="112" spans="3:8" s="1" customFormat="1" x14ac:dyDescent="0.3">
      <c r="C112" s="69"/>
      <c r="H112" s="68"/>
    </row>
    <row r="113" spans="3:8" s="1" customFormat="1" x14ac:dyDescent="0.3">
      <c r="C113" s="69"/>
      <c r="H113" s="68"/>
    </row>
    <row r="114" spans="3:8" s="1" customFormat="1" x14ac:dyDescent="0.3">
      <c r="C114" s="69"/>
      <c r="H114" s="68"/>
    </row>
    <row r="115" spans="3:8" s="1" customFormat="1" x14ac:dyDescent="0.3">
      <c r="C115" s="69"/>
      <c r="H115" s="68"/>
    </row>
    <row r="116" spans="3:8" s="1" customFormat="1" x14ac:dyDescent="0.3">
      <c r="C116" s="69"/>
      <c r="H116" s="68"/>
    </row>
    <row r="117" spans="3:8" s="1" customFormat="1" x14ac:dyDescent="0.3">
      <c r="C117" s="69"/>
      <c r="H117" s="68"/>
    </row>
    <row r="118" spans="3:8" s="1" customFormat="1" x14ac:dyDescent="0.3">
      <c r="C118" s="69"/>
      <c r="H118" s="68"/>
    </row>
    <row r="119" spans="3:8" s="1" customFormat="1" x14ac:dyDescent="0.3">
      <c r="C119" s="69"/>
      <c r="H119" s="68"/>
    </row>
    <row r="120" spans="3:8" s="1" customFormat="1" x14ac:dyDescent="0.3">
      <c r="C120" s="69"/>
      <c r="H120" s="68"/>
    </row>
    <row r="121" spans="3:8" s="1" customFormat="1" x14ac:dyDescent="0.3">
      <c r="C121" s="69"/>
      <c r="H121" s="68"/>
    </row>
    <row r="122" spans="3:8" s="1" customFormat="1" x14ac:dyDescent="0.3">
      <c r="C122" s="69"/>
      <c r="H122" s="68"/>
    </row>
    <row r="123" spans="3:8" s="1" customFormat="1" x14ac:dyDescent="0.3">
      <c r="C123" s="69"/>
      <c r="H123" s="68"/>
    </row>
    <row r="124" spans="3:8" s="1" customFormat="1" x14ac:dyDescent="0.3">
      <c r="C124" s="69"/>
      <c r="H124" s="68"/>
    </row>
    <row r="125" spans="3:8" s="1" customFormat="1" x14ac:dyDescent="0.3">
      <c r="C125" s="69"/>
      <c r="H125" s="68"/>
    </row>
    <row r="126" spans="3:8" s="1" customFormat="1" x14ac:dyDescent="0.3">
      <c r="C126" s="69"/>
      <c r="H126" s="68"/>
    </row>
    <row r="127" spans="3:8" s="1" customFormat="1" x14ac:dyDescent="0.3">
      <c r="C127" s="69"/>
      <c r="H127" s="68"/>
    </row>
    <row r="128" spans="3:8" s="1" customFormat="1" x14ac:dyDescent="0.3">
      <c r="C128" s="69"/>
      <c r="H128" s="68"/>
    </row>
    <row r="129" spans="3:8" s="1" customFormat="1" x14ac:dyDescent="0.3">
      <c r="C129" s="69"/>
      <c r="H129" s="68"/>
    </row>
    <row r="130" spans="3:8" s="1" customFormat="1" x14ac:dyDescent="0.3">
      <c r="C130" s="69"/>
      <c r="H130" s="68"/>
    </row>
    <row r="131" spans="3:8" s="1" customFormat="1" x14ac:dyDescent="0.3">
      <c r="C131" s="69"/>
      <c r="H131" s="68"/>
    </row>
    <row r="132" spans="3:8" s="1" customFormat="1" x14ac:dyDescent="0.3">
      <c r="C132" s="69"/>
      <c r="H132" s="68"/>
    </row>
    <row r="133" spans="3:8" s="1" customFormat="1" x14ac:dyDescent="0.3">
      <c r="C133" s="69"/>
      <c r="H133" s="68"/>
    </row>
    <row r="134" spans="3:8" s="1" customFormat="1" x14ac:dyDescent="0.3">
      <c r="C134" s="69"/>
      <c r="H134" s="68"/>
    </row>
    <row r="135" spans="3:8" s="1" customFormat="1" x14ac:dyDescent="0.3">
      <c r="C135" s="69"/>
      <c r="H135" s="68"/>
    </row>
    <row r="136" spans="3:8" s="1" customFormat="1" x14ac:dyDescent="0.3">
      <c r="C136" s="69"/>
      <c r="H136" s="68"/>
    </row>
    <row r="137" spans="3:8" s="1" customFormat="1" x14ac:dyDescent="0.3">
      <c r="C137" s="69"/>
      <c r="H137" s="68"/>
    </row>
    <row r="138" spans="3:8" s="1" customFormat="1" x14ac:dyDescent="0.3">
      <c r="C138" s="69"/>
      <c r="H138" s="68"/>
    </row>
    <row r="139" spans="3:8" s="1" customFormat="1" x14ac:dyDescent="0.3">
      <c r="C139" s="69"/>
      <c r="H139" s="68"/>
    </row>
    <row r="140" spans="3:8" s="1" customFormat="1" x14ac:dyDescent="0.3">
      <c r="C140" s="69"/>
      <c r="H140" s="68"/>
    </row>
    <row r="141" spans="3:8" s="1" customFormat="1" x14ac:dyDescent="0.3">
      <c r="C141" s="69"/>
      <c r="H141" s="68"/>
    </row>
    <row r="142" spans="3:8" s="1" customFormat="1" x14ac:dyDescent="0.3">
      <c r="C142" s="69"/>
      <c r="H142" s="68"/>
    </row>
    <row r="143" spans="3:8" s="1" customFormat="1" x14ac:dyDescent="0.3">
      <c r="C143" s="69"/>
      <c r="H143" s="68"/>
    </row>
    <row r="144" spans="3:8" s="1" customFormat="1" x14ac:dyDescent="0.3">
      <c r="C144" s="69"/>
      <c r="H144" s="68"/>
    </row>
    <row r="145" spans="3:8" s="1" customFormat="1" x14ac:dyDescent="0.3">
      <c r="C145" s="69"/>
      <c r="H145" s="68"/>
    </row>
    <row r="146" spans="3:8" s="1" customFormat="1" x14ac:dyDescent="0.3">
      <c r="C146" s="69"/>
      <c r="H146" s="68"/>
    </row>
    <row r="147" spans="3:8" s="1" customFormat="1" x14ac:dyDescent="0.3">
      <c r="C147" s="69"/>
      <c r="H147" s="68"/>
    </row>
    <row r="148" spans="3:8" s="1" customFormat="1" x14ac:dyDescent="0.3">
      <c r="C148" s="69"/>
      <c r="H148" s="68"/>
    </row>
    <row r="149" spans="3:8" s="1" customFormat="1" x14ac:dyDescent="0.3">
      <c r="C149" s="69"/>
      <c r="H149" s="68"/>
    </row>
    <row r="150" spans="3:8" s="1" customFormat="1" x14ac:dyDescent="0.3">
      <c r="C150" s="69"/>
      <c r="H150" s="68"/>
    </row>
    <row r="151" spans="3:8" s="1" customFormat="1" x14ac:dyDescent="0.3">
      <c r="C151" s="69"/>
      <c r="H151" s="68"/>
    </row>
    <row r="152" spans="3:8" s="1" customFormat="1" x14ac:dyDescent="0.3">
      <c r="C152" s="69"/>
      <c r="H152" s="68"/>
    </row>
    <row r="153" spans="3:8" s="1" customFormat="1" x14ac:dyDescent="0.3">
      <c r="C153" s="69"/>
      <c r="H153" s="68"/>
    </row>
    <row r="154" spans="3:8" s="1" customFormat="1" x14ac:dyDescent="0.3">
      <c r="C154" s="69"/>
      <c r="H154" s="68"/>
    </row>
    <row r="155" spans="3:8" s="1" customFormat="1" x14ac:dyDescent="0.3">
      <c r="C155" s="69"/>
      <c r="H155" s="68"/>
    </row>
    <row r="156" spans="3:8" s="1" customFormat="1" x14ac:dyDescent="0.3">
      <c r="C156" s="69"/>
      <c r="H156" s="68"/>
    </row>
    <row r="157" spans="3:8" s="1" customFormat="1" x14ac:dyDescent="0.3">
      <c r="C157" s="69"/>
      <c r="H157" s="68"/>
    </row>
    <row r="158" spans="3:8" s="1" customFormat="1" x14ac:dyDescent="0.3">
      <c r="C158" s="69"/>
      <c r="H158" s="68"/>
    </row>
    <row r="159" spans="3:8" s="1" customFormat="1" x14ac:dyDescent="0.3">
      <c r="C159" s="69"/>
      <c r="H159" s="68"/>
    </row>
    <row r="160" spans="3:8" s="1" customFormat="1" x14ac:dyDescent="0.3">
      <c r="C160" s="69"/>
      <c r="H160" s="68"/>
    </row>
    <row r="161" spans="3:8" s="1" customFormat="1" x14ac:dyDescent="0.3">
      <c r="C161" s="69"/>
      <c r="H161" s="68"/>
    </row>
    <row r="162" spans="3:8" s="1" customFormat="1" x14ac:dyDescent="0.3">
      <c r="C162" s="69"/>
      <c r="H162" s="68"/>
    </row>
    <row r="163" spans="3:8" s="1" customFormat="1" x14ac:dyDescent="0.3">
      <c r="C163" s="69"/>
      <c r="H163" s="68"/>
    </row>
    <row r="164" spans="3:8" s="1" customFormat="1" x14ac:dyDescent="0.3">
      <c r="C164" s="69"/>
      <c r="H164" s="68"/>
    </row>
    <row r="165" spans="3:8" s="1" customFormat="1" x14ac:dyDescent="0.3">
      <c r="C165" s="69"/>
      <c r="H165" s="68"/>
    </row>
    <row r="166" spans="3:8" s="1" customFormat="1" x14ac:dyDescent="0.3">
      <c r="C166" s="69"/>
      <c r="H166" s="68"/>
    </row>
    <row r="167" spans="3:8" s="1" customFormat="1" x14ac:dyDescent="0.3">
      <c r="C167" s="69"/>
      <c r="H167" s="68"/>
    </row>
    <row r="168" spans="3:8" s="1" customFormat="1" x14ac:dyDescent="0.3">
      <c r="C168" s="69"/>
      <c r="H168" s="68"/>
    </row>
    <row r="169" spans="3:8" s="1" customFormat="1" x14ac:dyDescent="0.3">
      <c r="C169" s="69"/>
      <c r="H169" s="68"/>
    </row>
    <row r="170" spans="3:8" s="1" customFormat="1" x14ac:dyDescent="0.3">
      <c r="C170" s="69"/>
      <c r="H170" s="68"/>
    </row>
    <row r="171" spans="3:8" s="1" customFormat="1" x14ac:dyDescent="0.3">
      <c r="C171" s="69"/>
      <c r="H171" s="68"/>
    </row>
    <row r="172" spans="3:8" s="1" customFormat="1" x14ac:dyDescent="0.3">
      <c r="C172" s="69"/>
      <c r="H172" s="68"/>
    </row>
    <row r="173" spans="3:8" s="1" customFormat="1" x14ac:dyDescent="0.3">
      <c r="C173" s="69"/>
      <c r="H173" s="68"/>
    </row>
    <row r="174" spans="3:8" s="1" customFormat="1" x14ac:dyDescent="0.3">
      <c r="C174" s="69"/>
      <c r="H174" s="68"/>
    </row>
    <row r="175" spans="3:8" s="1" customFormat="1" x14ac:dyDescent="0.3">
      <c r="C175" s="69"/>
      <c r="H175" s="68"/>
    </row>
    <row r="176" spans="3:8" s="1" customFormat="1" x14ac:dyDescent="0.3">
      <c r="C176" s="69"/>
      <c r="H176" s="68"/>
    </row>
    <row r="177" spans="3:8" s="1" customFormat="1" x14ac:dyDescent="0.3">
      <c r="C177" s="69"/>
      <c r="H177" s="68"/>
    </row>
    <row r="178" spans="3:8" s="1" customFormat="1" x14ac:dyDescent="0.3">
      <c r="C178" s="69"/>
      <c r="H178" s="68"/>
    </row>
    <row r="179" spans="3:8" s="1" customFormat="1" x14ac:dyDescent="0.3">
      <c r="C179" s="69"/>
      <c r="H179" s="68"/>
    </row>
    <row r="180" spans="3:8" s="1" customFormat="1" x14ac:dyDescent="0.3">
      <c r="C180" s="69"/>
      <c r="H180" s="68"/>
    </row>
    <row r="181" spans="3:8" s="1" customFormat="1" x14ac:dyDescent="0.3">
      <c r="C181" s="69"/>
      <c r="H181" s="68"/>
    </row>
    <row r="182" spans="3:8" s="1" customFormat="1" x14ac:dyDescent="0.3">
      <c r="C182" s="69"/>
      <c r="H182" s="68"/>
    </row>
    <row r="183" spans="3:8" s="1" customFormat="1" x14ac:dyDescent="0.3">
      <c r="C183" s="69"/>
      <c r="H183" s="68"/>
    </row>
    <row r="184" spans="3:8" s="1" customFormat="1" x14ac:dyDescent="0.3">
      <c r="C184" s="69"/>
      <c r="H184" s="68"/>
    </row>
    <row r="185" spans="3:8" s="1" customFormat="1" x14ac:dyDescent="0.3">
      <c r="C185" s="69"/>
      <c r="H185" s="68"/>
    </row>
    <row r="186" spans="3:8" s="1" customFormat="1" x14ac:dyDescent="0.3">
      <c r="C186" s="69"/>
      <c r="H186" s="68"/>
    </row>
    <row r="187" spans="3:8" s="1" customFormat="1" x14ac:dyDescent="0.3">
      <c r="C187" s="69"/>
      <c r="H187" s="68"/>
    </row>
    <row r="188" spans="3:8" s="1" customFormat="1" x14ac:dyDescent="0.3">
      <c r="C188" s="69"/>
      <c r="H188" s="68"/>
    </row>
    <row r="189" spans="3:8" s="1" customFormat="1" x14ac:dyDescent="0.3">
      <c r="C189" s="69"/>
      <c r="H189" s="68"/>
    </row>
    <row r="190" spans="3:8" s="1" customFormat="1" x14ac:dyDescent="0.3">
      <c r="C190" s="69"/>
      <c r="H190" s="68"/>
    </row>
    <row r="191" spans="3:8" s="1" customFormat="1" x14ac:dyDescent="0.3">
      <c r="C191" s="69"/>
      <c r="H191" s="68"/>
    </row>
    <row r="192" spans="3:8" s="1" customFormat="1" x14ac:dyDescent="0.3">
      <c r="C192" s="69"/>
      <c r="H192" s="68"/>
    </row>
    <row r="193" spans="3:8" s="1" customFormat="1" x14ac:dyDescent="0.3">
      <c r="C193" s="69"/>
      <c r="H193" s="68"/>
    </row>
    <row r="194" spans="3:8" s="1" customFormat="1" x14ac:dyDescent="0.3">
      <c r="C194" s="69"/>
      <c r="H194" s="68"/>
    </row>
    <row r="195" spans="3:8" s="1" customFormat="1" x14ac:dyDescent="0.3">
      <c r="C195" s="69"/>
      <c r="H195" s="68"/>
    </row>
    <row r="196" spans="3:8" s="1" customFormat="1" x14ac:dyDescent="0.3">
      <c r="C196" s="69"/>
      <c r="H196" s="68"/>
    </row>
    <row r="197" spans="3:8" s="1" customFormat="1" x14ac:dyDescent="0.3">
      <c r="C197" s="69"/>
      <c r="H197" s="68"/>
    </row>
    <row r="198" spans="3:8" s="1" customFormat="1" x14ac:dyDescent="0.3">
      <c r="C198" s="69"/>
      <c r="H198" s="68"/>
    </row>
    <row r="199" spans="3:8" s="1" customFormat="1" x14ac:dyDescent="0.3">
      <c r="C199" s="69"/>
      <c r="H199" s="68"/>
    </row>
    <row r="200" spans="3:8" s="1" customFormat="1" x14ac:dyDescent="0.3">
      <c r="C200" s="69"/>
      <c r="H200" s="68"/>
    </row>
    <row r="201" spans="3:8" s="1" customFormat="1" x14ac:dyDescent="0.3">
      <c r="C201" s="69"/>
      <c r="H201" s="68"/>
    </row>
    <row r="202" spans="3:8" s="1" customFormat="1" x14ac:dyDescent="0.3">
      <c r="C202" s="69"/>
      <c r="H202" s="68"/>
    </row>
    <row r="203" spans="3:8" s="1" customFormat="1" x14ac:dyDescent="0.3">
      <c r="C203" s="69"/>
      <c r="H203" s="68"/>
    </row>
    <row r="204" spans="3:8" s="1" customFormat="1" x14ac:dyDescent="0.3">
      <c r="C204" s="69"/>
      <c r="H204" s="68"/>
    </row>
    <row r="205" spans="3:8" s="1" customFormat="1" x14ac:dyDescent="0.3">
      <c r="C205" s="69"/>
      <c r="H205" s="68"/>
    </row>
    <row r="206" spans="3:8" s="1" customFormat="1" x14ac:dyDescent="0.3">
      <c r="C206" s="69"/>
      <c r="H206" s="68"/>
    </row>
    <row r="207" spans="3:8" s="1" customFormat="1" x14ac:dyDescent="0.3">
      <c r="C207" s="69"/>
      <c r="H207" s="68"/>
    </row>
    <row r="208" spans="3:8" s="1" customFormat="1" x14ac:dyDescent="0.3">
      <c r="C208" s="69"/>
      <c r="H208" s="68"/>
    </row>
    <row r="209" spans="3:8" s="1" customFormat="1" x14ac:dyDescent="0.3">
      <c r="C209" s="69"/>
      <c r="H209" s="68"/>
    </row>
    <row r="210" spans="3:8" s="1" customFormat="1" x14ac:dyDescent="0.3">
      <c r="C210" s="69"/>
      <c r="H210" s="68"/>
    </row>
    <row r="211" spans="3:8" s="1" customFormat="1" x14ac:dyDescent="0.3">
      <c r="C211" s="69"/>
      <c r="H211" s="68"/>
    </row>
    <row r="212" spans="3:8" s="1" customFormat="1" x14ac:dyDescent="0.3">
      <c r="C212" s="69"/>
      <c r="H212" s="68"/>
    </row>
    <row r="213" spans="3:8" s="1" customFormat="1" x14ac:dyDescent="0.3">
      <c r="C213" s="69"/>
      <c r="H213" s="68"/>
    </row>
    <row r="214" spans="3:8" s="1" customFormat="1" x14ac:dyDescent="0.3">
      <c r="C214" s="69"/>
      <c r="H214" s="68"/>
    </row>
    <row r="215" spans="3:8" s="1" customFormat="1" x14ac:dyDescent="0.3">
      <c r="C215" s="69"/>
      <c r="H215" s="68"/>
    </row>
    <row r="216" spans="3:8" s="1" customFormat="1" x14ac:dyDescent="0.3">
      <c r="C216" s="69"/>
      <c r="H216" s="68"/>
    </row>
    <row r="217" spans="3:8" s="1" customFormat="1" x14ac:dyDescent="0.3">
      <c r="C217" s="69"/>
      <c r="H217" s="68"/>
    </row>
    <row r="218" spans="3:8" s="1" customFormat="1" x14ac:dyDescent="0.3">
      <c r="C218" s="69"/>
      <c r="H218" s="68"/>
    </row>
    <row r="219" spans="3:8" s="1" customFormat="1" x14ac:dyDescent="0.3">
      <c r="C219" s="69"/>
      <c r="H219" s="68"/>
    </row>
    <row r="220" spans="3:8" s="1" customFormat="1" x14ac:dyDescent="0.3">
      <c r="C220" s="69"/>
      <c r="H220" s="68"/>
    </row>
    <row r="221" spans="3:8" s="1" customFormat="1" x14ac:dyDescent="0.3">
      <c r="C221" s="69"/>
      <c r="H221" s="68"/>
    </row>
    <row r="222" spans="3:8" s="1" customFormat="1" x14ac:dyDescent="0.3">
      <c r="C222" s="69"/>
      <c r="H222" s="68"/>
    </row>
    <row r="223" spans="3:8" s="1" customFormat="1" x14ac:dyDescent="0.3">
      <c r="C223" s="69"/>
      <c r="H223" s="68"/>
    </row>
    <row r="224" spans="3:8" s="1" customFormat="1" x14ac:dyDescent="0.3">
      <c r="C224" s="69"/>
      <c r="H224" s="68"/>
    </row>
    <row r="225" spans="3:8" s="1" customFormat="1" x14ac:dyDescent="0.3">
      <c r="C225" s="69"/>
      <c r="H225" s="68"/>
    </row>
    <row r="226" spans="3:8" s="1" customFormat="1" x14ac:dyDescent="0.3">
      <c r="C226" s="69"/>
      <c r="H226" s="68"/>
    </row>
    <row r="227" spans="3:8" s="1" customFormat="1" x14ac:dyDescent="0.3">
      <c r="C227" s="69"/>
      <c r="H227" s="68"/>
    </row>
    <row r="228" spans="3:8" s="1" customFormat="1" x14ac:dyDescent="0.3">
      <c r="C228" s="69"/>
      <c r="H228" s="68"/>
    </row>
    <row r="229" spans="3:8" s="1" customFormat="1" x14ac:dyDescent="0.3">
      <c r="C229" s="69"/>
      <c r="H229" s="68"/>
    </row>
    <row r="230" spans="3:8" s="1" customFormat="1" x14ac:dyDescent="0.3">
      <c r="C230" s="69"/>
      <c r="H230" s="68"/>
    </row>
    <row r="231" spans="3:8" s="1" customFormat="1" x14ac:dyDescent="0.3">
      <c r="C231" s="69"/>
      <c r="H231" s="68"/>
    </row>
    <row r="232" spans="3:8" s="1" customFormat="1" x14ac:dyDescent="0.3">
      <c r="C232" s="69"/>
      <c r="H232" s="68"/>
    </row>
    <row r="233" spans="3:8" s="1" customFormat="1" x14ac:dyDescent="0.3">
      <c r="C233" s="69"/>
      <c r="H233" s="68"/>
    </row>
    <row r="234" spans="3:8" s="1" customFormat="1" x14ac:dyDescent="0.3">
      <c r="C234" s="69"/>
      <c r="H234" s="68"/>
    </row>
    <row r="235" spans="3:8" s="1" customFormat="1" x14ac:dyDescent="0.3">
      <c r="C235" s="69"/>
      <c r="H235" s="68"/>
    </row>
    <row r="236" spans="3:8" s="1" customFormat="1" x14ac:dyDescent="0.3">
      <c r="C236" s="69"/>
      <c r="H236" s="68"/>
    </row>
    <row r="237" spans="3:8" s="1" customFormat="1" x14ac:dyDescent="0.3">
      <c r="C237" s="69"/>
      <c r="H237" s="68"/>
    </row>
    <row r="238" spans="3:8" s="1" customFormat="1" x14ac:dyDescent="0.3">
      <c r="C238" s="69"/>
      <c r="H238" s="68"/>
    </row>
    <row r="239" spans="3:8" s="1" customFormat="1" x14ac:dyDescent="0.3">
      <c r="C239" s="69"/>
      <c r="H239" s="68"/>
    </row>
    <row r="240" spans="3:8" s="1" customFormat="1" x14ac:dyDescent="0.3">
      <c r="C240" s="69"/>
      <c r="H240" s="68"/>
    </row>
    <row r="241" spans="3:8" s="1" customFormat="1" x14ac:dyDescent="0.3">
      <c r="C241" s="69"/>
      <c r="H241" s="68"/>
    </row>
    <row r="242" spans="3:8" s="1" customFormat="1" x14ac:dyDescent="0.3">
      <c r="C242" s="69"/>
      <c r="H242" s="68"/>
    </row>
    <row r="243" spans="3:8" s="1" customFormat="1" x14ac:dyDescent="0.3">
      <c r="C243" s="69"/>
      <c r="H243" s="68"/>
    </row>
    <row r="244" spans="3:8" s="1" customFormat="1" x14ac:dyDescent="0.3">
      <c r="C244" s="69"/>
      <c r="H244" s="68"/>
    </row>
    <row r="245" spans="3:8" s="1" customFormat="1" x14ac:dyDescent="0.3">
      <c r="C245" s="69"/>
      <c r="H245" s="68"/>
    </row>
    <row r="246" spans="3:8" s="1" customFormat="1" x14ac:dyDescent="0.3">
      <c r="C246" s="69"/>
      <c r="H246" s="68"/>
    </row>
    <row r="247" spans="3:8" s="1" customFormat="1" x14ac:dyDescent="0.3">
      <c r="C247" s="69"/>
      <c r="H247" s="68"/>
    </row>
    <row r="248" spans="3:8" s="1" customFormat="1" x14ac:dyDescent="0.3">
      <c r="C248" s="69"/>
      <c r="H248" s="68"/>
    </row>
    <row r="249" spans="3:8" s="1" customFormat="1" x14ac:dyDescent="0.3">
      <c r="C249" s="69"/>
      <c r="H249" s="68"/>
    </row>
    <row r="250" spans="3:8" s="1" customFormat="1" x14ac:dyDescent="0.3">
      <c r="C250" s="69"/>
      <c r="H250" s="68"/>
    </row>
    <row r="251" spans="3:8" s="1" customFormat="1" x14ac:dyDescent="0.3">
      <c r="C251" s="69"/>
      <c r="H251" s="68"/>
    </row>
    <row r="252" spans="3:8" s="1" customFormat="1" x14ac:dyDescent="0.3">
      <c r="C252" s="69"/>
      <c r="H252" s="68"/>
    </row>
    <row r="253" spans="3:8" s="1" customFormat="1" x14ac:dyDescent="0.3">
      <c r="C253" s="69"/>
      <c r="H253" s="68"/>
    </row>
    <row r="254" spans="3:8" s="1" customFormat="1" x14ac:dyDescent="0.3">
      <c r="C254" s="69"/>
      <c r="H254" s="68"/>
    </row>
    <row r="255" spans="3:8" s="1" customFormat="1" x14ac:dyDescent="0.3">
      <c r="C255" s="69"/>
      <c r="H255" s="68"/>
    </row>
    <row r="256" spans="3:8" s="1" customFormat="1" x14ac:dyDescent="0.3">
      <c r="C256" s="69"/>
      <c r="H256" s="68"/>
    </row>
    <row r="257" spans="3:8" s="1" customFormat="1" x14ac:dyDescent="0.3">
      <c r="C257" s="69"/>
      <c r="H257" s="68"/>
    </row>
    <row r="258" spans="3:8" s="1" customFormat="1" x14ac:dyDescent="0.3">
      <c r="C258" s="69"/>
      <c r="H258" s="68"/>
    </row>
    <row r="259" spans="3:8" s="1" customFormat="1" x14ac:dyDescent="0.3">
      <c r="C259" s="69"/>
      <c r="H259" s="68"/>
    </row>
    <row r="260" spans="3:8" s="1" customFormat="1" x14ac:dyDescent="0.3">
      <c r="C260" s="69"/>
      <c r="H260" s="68"/>
    </row>
    <row r="261" spans="3:8" s="1" customFormat="1" x14ac:dyDescent="0.3">
      <c r="C261" s="69"/>
      <c r="H261" s="68"/>
    </row>
    <row r="262" spans="3:8" s="1" customFormat="1" x14ac:dyDescent="0.3">
      <c r="C262" s="69"/>
      <c r="H262" s="68"/>
    </row>
    <row r="263" spans="3:8" s="1" customFormat="1" x14ac:dyDescent="0.3">
      <c r="C263" s="69"/>
      <c r="H263" s="68"/>
    </row>
    <row r="264" spans="3:8" s="1" customFormat="1" x14ac:dyDescent="0.3">
      <c r="C264" s="69"/>
      <c r="H264" s="68"/>
    </row>
    <row r="265" spans="3:8" s="1" customFormat="1" x14ac:dyDescent="0.3">
      <c r="C265" s="69"/>
      <c r="H265" s="68"/>
    </row>
    <row r="266" spans="3:8" s="1" customFormat="1" x14ac:dyDescent="0.3">
      <c r="C266" s="69"/>
      <c r="H266" s="68"/>
    </row>
    <row r="267" spans="3:8" s="1" customFormat="1" x14ac:dyDescent="0.3">
      <c r="C267" s="69"/>
      <c r="H267" s="68"/>
    </row>
    <row r="268" spans="3:8" s="1" customFormat="1" x14ac:dyDescent="0.3">
      <c r="C268" s="69"/>
      <c r="H268" s="68"/>
    </row>
    <row r="269" spans="3:8" s="1" customFormat="1" x14ac:dyDescent="0.3">
      <c r="C269" s="69"/>
      <c r="H269" s="68"/>
    </row>
    <row r="270" spans="3:8" s="1" customFormat="1" x14ac:dyDescent="0.3">
      <c r="C270" s="69"/>
      <c r="H270" s="68"/>
    </row>
    <row r="271" spans="3:8" s="1" customFormat="1" x14ac:dyDescent="0.3">
      <c r="C271" s="69"/>
      <c r="H271" s="68"/>
    </row>
    <row r="272" spans="3:8" s="1" customFormat="1" x14ac:dyDescent="0.3">
      <c r="C272" s="69"/>
      <c r="H272" s="68"/>
    </row>
    <row r="273" spans="3:8" s="1" customFormat="1" x14ac:dyDescent="0.3">
      <c r="C273" s="69"/>
      <c r="H273" s="68"/>
    </row>
    <row r="274" spans="3:8" s="1" customFormat="1" x14ac:dyDescent="0.3">
      <c r="C274" s="69"/>
      <c r="H274" s="68"/>
    </row>
    <row r="275" spans="3:8" s="1" customFormat="1" x14ac:dyDescent="0.3">
      <c r="C275" s="69"/>
      <c r="H275" s="68"/>
    </row>
    <row r="276" spans="3:8" s="1" customFormat="1" x14ac:dyDescent="0.3">
      <c r="C276" s="69"/>
      <c r="H276" s="68"/>
    </row>
    <row r="277" spans="3:8" s="1" customFormat="1" x14ac:dyDescent="0.3">
      <c r="C277" s="69"/>
      <c r="H277" s="68"/>
    </row>
    <row r="278" spans="3:8" s="1" customFormat="1" x14ac:dyDescent="0.3">
      <c r="C278" s="69"/>
      <c r="H278" s="68"/>
    </row>
    <row r="279" spans="3:8" s="1" customFormat="1" x14ac:dyDescent="0.3">
      <c r="C279" s="69"/>
      <c r="H279" s="68"/>
    </row>
    <row r="280" spans="3:8" s="1" customFormat="1" x14ac:dyDescent="0.3">
      <c r="C280" s="69"/>
      <c r="H280" s="68"/>
    </row>
    <row r="281" spans="3:8" s="1" customFormat="1" x14ac:dyDescent="0.3">
      <c r="C281" s="69"/>
      <c r="H281" s="68"/>
    </row>
    <row r="282" spans="3:8" s="1" customFormat="1" x14ac:dyDescent="0.3">
      <c r="C282" s="69"/>
      <c r="H282" s="68"/>
    </row>
    <row r="283" spans="3:8" s="1" customFormat="1" x14ac:dyDescent="0.3">
      <c r="C283" s="69"/>
      <c r="H283" s="68"/>
    </row>
    <row r="284" spans="3:8" s="1" customFormat="1" x14ac:dyDescent="0.3">
      <c r="C284" s="69"/>
      <c r="H284" s="68"/>
    </row>
    <row r="285" spans="3:8" s="1" customFormat="1" x14ac:dyDescent="0.3">
      <c r="C285" s="69"/>
      <c r="H285" s="68"/>
    </row>
    <row r="286" spans="3:8" s="1" customFormat="1" x14ac:dyDescent="0.3">
      <c r="C286" s="69"/>
      <c r="H286" s="68"/>
    </row>
    <row r="287" spans="3:8" s="1" customFormat="1" x14ac:dyDescent="0.3">
      <c r="C287" s="69"/>
      <c r="H287" s="68"/>
    </row>
    <row r="288" spans="3:8" s="1" customFormat="1" x14ac:dyDescent="0.3">
      <c r="C288" s="69"/>
      <c r="H288" s="68"/>
    </row>
    <row r="289" spans="3:8" s="1" customFormat="1" x14ac:dyDescent="0.3">
      <c r="C289" s="69"/>
      <c r="H289" s="68"/>
    </row>
    <row r="290" spans="3:8" s="1" customFormat="1" x14ac:dyDescent="0.3">
      <c r="C290" s="69"/>
      <c r="H290" s="68"/>
    </row>
    <row r="291" spans="3:8" s="1" customFormat="1" x14ac:dyDescent="0.3">
      <c r="C291" s="69"/>
      <c r="H291" s="68"/>
    </row>
    <row r="292" spans="3:8" s="1" customFormat="1" x14ac:dyDescent="0.3">
      <c r="C292" s="69"/>
      <c r="H292" s="68"/>
    </row>
    <row r="293" spans="3:8" s="1" customFormat="1" x14ac:dyDescent="0.3">
      <c r="C293" s="69"/>
      <c r="H293" s="68"/>
    </row>
    <row r="294" spans="3:8" s="1" customFormat="1" x14ac:dyDescent="0.3">
      <c r="C294" s="69"/>
      <c r="H294" s="68"/>
    </row>
    <row r="295" spans="3:8" s="1" customFormat="1" x14ac:dyDescent="0.3">
      <c r="C295" s="69"/>
      <c r="H295" s="68"/>
    </row>
    <row r="296" spans="3:8" s="1" customFormat="1" x14ac:dyDescent="0.3">
      <c r="C296" s="69"/>
      <c r="H296" s="68"/>
    </row>
    <row r="297" spans="3:8" s="1" customFormat="1" x14ac:dyDescent="0.3">
      <c r="C297" s="69"/>
      <c r="H297" s="68"/>
    </row>
    <row r="298" spans="3:8" s="1" customFormat="1" x14ac:dyDescent="0.3">
      <c r="C298" s="69"/>
      <c r="H298" s="68"/>
    </row>
    <row r="299" spans="3:8" s="1" customFormat="1" x14ac:dyDescent="0.3">
      <c r="C299" s="69"/>
      <c r="H299" s="68"/>
    </row>
    <row r="300" spans="3:8" s="1" customFormat="1" x14ac:dyDescent="0.3">
      <c r="C300" s="69"/>
      <c r="H300" s="68"/>
    </row>
    <row r="301" spans="3:8" s="1" customFormat="1" x14ac:dyDescent="0.3">
      <c r="C301" s="69"/>
      <c r="H301" s="68"/>
    </row>
    <row r="302" spans="3:8" s="1" customFormat="1" x14ac:dyDescent="0.3">
      <c r="C302" s="69"/>
      <c r="H302" s="68"/>
    </row>
    <row r="303" spans="3:8" s="1" customFormat="1" x14ac:dyDescent="0.3">
      <c r="C303" s="69"/>
      <c r="H303" s="68"/>
    </row>
    <row r="304" spans="3:8" s="1" customFormat="1" x14ac:dyDescent="0.3">
      <c r="C304" s="69"/>
      <c r="H304" s="68"/>
    </row>
    <row r="305" spans="3:8" s="1" customFormat="1" x14ac:dyDescent="0.3">
      <c r="C305" s="69"/>
      <c r="H305" s="68"/>
    </row>
    <row r="306" spans="3:8" s="1" customFormat="1" x14ac:dyDescent="0.3">
      <c r="C306" s="69"/>
      <c r="H306" s="68"/>
    </row>
    <row r="307" spans="3:8" s="1" customFormat="1" x14ac:dyDescent="0.3">
      <c r="C307" s="69"/>
      <c r="H307" s="68"/>
    </row>
    <row r="308" spans="3:8" s="1" customFormat="1" x14ac:dyDescent="0.3">
      <c r="C308" s="69"/>
      <c r="H308" s="68"/>
    </row>
    <row r="309" spans="3:8" s="1" customFormat="1" x14ac:dyDescent="0.3">
      <c r="C309" s="69"/>
      <c r="H309" s="68"/>
    </row>
    <row r="310" spans="3:8" s="1" customFormat="1" x14ac:dyDescent="0.3">
      <c r="C310" s="69"/>
      <c r="H310" s="68"/>
    </row>
    <row r="311" spans="3:8" s="1" customFormat="1" x14ac:dyDescent="0.3">
      <c r="C311" s="69"/>
      <c r="H311" s="68"/>
    </row>
    <row r="312" spans="3:8" s="1" customFormat="1" x14ac:dyDescent="0.3">
      <c r="C312" s="69"/>
      <c r="H312" s="68"/>
    </row>
    <row r="313" spans="3:8" s="1" customFormat="1" x14ac:dyDescent="0.3">
      <c r="C313" s="69"/>
      <c r="H313" s="68"/>
    </row>
    <row r="314" spans="3:8" s="1" customFormat="1" x14ac:dyDescent="0.3">
      <c r="C314" s="69"/>
      <c r="H314" s="68"/>
    </row>
    <row r="315" spans="3:8" s="1" customFormat="1" x14ac:dyDescent="0.3">
      <c r="C315" s="69"/>
      <c r="H315" s="68"/>
    </row>
    <row r="316" spans="3:8" s="1" customFormat="1" x14ac:dyDescent="0.3">
      <c r="C316" s="69"/>
      <c r="H316" s="68"/>
    </row>
    <row r="317" spans="3:8" s="1" customFormat="1" x14ac:dyDescent="0.3">
      <c r="C317" s="69"/>
      <c r="H317" s="68"/>
    </row>
    <row r="318" spans="3:8" s="1" customFormat="1" x14ac:dyDescent="0.3">
      <c r="C318" s="69"/>
      <c r="H318" s="68"/>
    </row>
    <row r="319" spans="3:8" s="1" customFormat="1" x14ac:dyDescent="0.3">
      <c r="C319" s="69"/>
      <c r="H319" s="68"/>
    </row>
    <row r="320" spans="3:8" s="1" customFormat="1" x14ac:dyDescent="0.3">
      <c r="C320" s="69"/>
      <c r="H320" s="68"/>
    </row>
    <row r="321" spans="3:8" s="1" customFormat="1" x14ac:dyDescent="0.3">
      <c r="C321" s="69"/>
      <c r="H321" s="68"/>
    </row>
    <row r="322" spans="3:8" s="1" customFormat="1" x14ac:dyDescent="0.3">
      <c r="C322" s="69"/>
      <c r="H322" s="68"/>
    </row>
    <row r="323" spans="3:8" s="1" customFormat="1" x14ac:dyDescent="0.3">
      <c r="C323" s="69"/>
      <c r="H323" s="68"/>
    </row>
    <row r="324" spans="3:8" s="1" customFormat="1" x14ac:dyDescent="0.3">
      <c r="C324" s="69"/>
      <c r="H324" s="68"/>
    </row>
    <row r="325" spans="3:8" s="1" customFormat="1" x14ac:dyDescent="0.3">
      <c r="C325" s="69"/>
      <c r="H325" s="68"/>
    </row>
    <row r="326" spans="3:8" s="1" customFormat="1" x14ac:dyDescent="0.3">
      <c r="C326" s="69"/>
      <c r="H326" s="68"/>
    </row>
    <row r="327" spans="3:8" s="1" customFormat="1" x14ac:dyDescent="0.3">
      <c r="C327" s="69"/>
      <c r="H327" s="68"/>
    </row>
    <row r="328" spans="3:8" s="1" customFormat="1" x14ac:dyDescent="0.3">
      <c r="C328" s="69"/>
      <c r="H328" s="68"/>
    </row>
    <row r="329" spans="3:8" s="1" customFormat="1" x14ac:dyDescent="0.3">
      <c r="C329" s="69"/>
      <c r="H329" s="68"/>
    </row>
    <row r="330" spans="3:8" s="1" customFormat="1" x14ac:dyDescent="0.3">
      <c r="C330" s="69"/>
      <c r="H330" s="68"/>
    </row>
    <row r="331" spans="3:8" s="1" customFormat="1" x14ac:dyDescent="0.3">
      <c r="C331" s="69"/>
      <c r="H331" s="68"/>
    </row>
    <row r="332" spans="3:8" s="1" customFormat="1" x14ac:dyDescent="0.3">
      <c r="C332" s="69"/>
      <c r="H332" s="68"/>
    </row>
    <row r="333" spans="3:8" s="1" customFormat="1" x14ac:dyDescent="0.3">
      <c r="C333" s="69"/>
      <c r="H333" s="68"/>
    </row>
    <row r="334" spans="3:8" s="1" customFormat="1" x14ac:dyDescent="0.3">
      <c r="C334" s="69"/>
      <c r="H334" s="68"/>
    </row>
    <row r="335" spans="3:8" s="1" customFormat="1" x14ac:dyDescent="0.3">
      <c r="C335" s="69"/>
      <c r="H335" s="68"/>
    </row>
    <row r="336" spans="3:8" s="1" customFormat="1" x14ac:dyDescent="0.3">
      <c r="C336" s="69"/>
      <c r="H336" s="68"/>
    </row>
    <row r="337" spans="3:8" s="1" customFormat="1" x14ac:dyDescent="0.3">
      <c r="C337" s="69"/>
      <c r="H337" s="68"/>
    </row>
    <row r="338" spans="3:8" s="1" customFormat="1" x14ac:dyDescent="0.3">
      <c r="C338" s="69"/>
      <c r="H338" s="68"/>
    </row>
    <row r="339" spans="3:8" s="1" customFormat="1" x14ac:dyDescent="0.3">
      <c r="C339" s="69"/>
      <c r="H339" s="68"/>
    </row>
    <row r="340" spans="3:8" s="1" customFormat="1" x14ac:dyDescent="0.3">
      <c r="C340" s="69"/>
      <c r="H340" s="68"/>
    </row>
    <row r="341" spans="3:8" s="1" customFormat="1" x14ac:dyDescent="0.3">
      <c r="C341" s="69"/>
      <c r="H341" s="68"/>
    </row>
    <row r="342" spans="3:8" s="1" customFormat="1" x14ac:dyDescent="0.3">
      <c r="C342" s="69"/>
      <c r="H342" s="68"/>
    </row>
    <row r="343" spans="3:8" s="1" customFormat="1" x14ac:dyDescent="0.3">
      <c r="C343" s="69"/>
      <c r="H343" s="68"/>
    </row>
    <row r="344" spans="3:8" s="1" customFormat="1" x14ac:dyDescent="0.3">
      <c r="C344" s="69"/>
      <c r="H344" s="68"/>
    </row>
    <row r="345" spans="3:8" s="1" customFormat="1" x14ac:dyDescent="0.3">
      <c r="C345" s="69"/>
      <c r="H345" s="68"/>
    </row>
    <row r="346" spans="3:8" s="1" customFormat="1" x14ac:dyDescent="0.3">
      <c r="C346" s="69"/>
      <c r="H346" s="68"/>
    </row>
    <row r="347" spans="3:8" s="1" customFormat="1" x14ac:dyDescent="0.3">
      <c r="C347" s="69"/>
      <c r="H347" s="68"/>
    </row>
    <row r="348" spans="3:8" s="1" customFormat="1" x14ac:dyDescent="0.3">
      <c r="C348" s="69"/>
      <c r="H348" s="68"/>
    </row>
    <row r="349" spans="3:8" s="1" customFormat="1" x14ac:dyDescent="0.3">
      <c r="C349" s="69"/>
      <c r="H349" s="68"/>
    </row>
    <row r="350" spans="3:8" s="1" customFormat="1" x14ac:dyDescent="0.3">
      <c r="C350" s="69"/>
      <c r="H350" s="68"/>
    </row>
    <row r="351" spans="3:8" s="1" customFormat="1" x14ac:dyDescent="0.3">
      <c r="C351" s="69"/>
      <c r="H351" s="68"/>
    </row>
    <row r="352" spans="3:8" s="1" customFormat="1" x14ac:dyDescent="0.3">
      <c r="C352" s="69"/>
      <c r="H352" s="68"/>
    </row>
    <row r="353" spans="3:8" s="1" customFormat="1" x14ac:dyDescent="0.3">
      <c r="C353" s="69"/>
      <c r="H353" s="68"/>
    </row>
    <row r="354" spans="3:8" s="1" customFormat="1" x14ac:dyDescent="0.3">
      <c r="C354" s="69"/>
      <c r="H354" s="68"/>
    </row>
    <row r="355" spans="3:8" s="1" customFormat="1" x14ac:dyDescent="0.3">
      <c r="C355" s="69"/>
      <c r="H355" s="68"/>
    </row>
    <row r="356" spans="3:8" s="1" customFormat="1" x14ac:dyDescent="0.3">
      <c r="C356" s="69"/>
      <c r="H356" s="68"/>
    </row>
    <row r="357" spans="3:8" s="1" customFormat="1" x14ac:dyDescent="0.3">
      <c r="C357" s="69"/>
      <c r="H357" s="68"/>
    </row>
    <row r="358" spans="3:8" s="1" customFormat="1" x14ac:dyDescent="0.3">
      <c r="C358" s="69"/>
      <c r="H358" s="68"/>
    </row>
    <row r="359" spans="3:8" s="1" customFormat="1" x14ac:dyDescent="0.3">
      <c r="C359" s="69"/>
      <c r="H359" s="68"/>
    </row>
    <row r="360" spans="3:8" s="1" customFormat="1" x14ac:dyDescent="0.3">
      <c r="C360" s="69"/>
      <c r="H360" s="68"/>
    </row>
    <row r="361" spans="3:8" s="1" customFormat="1" x14ac:dyDescent="0.3">
      <c r="C361" s="69"/>
      <c r="H361" s="68"/>
    </row>
    <row r="362" spans="3:8" s="1" customFormat="1" x14ac:dyDescent="0.3">
      <c r="C362" s="69"/>
      <c r="H362" s="68"/>
    </row>
    <row r="363" spans="3:8" s="1" customFormat="1" x14ac:dyDescent="0.3">
      <c r="C363" s="69"/>
      <c r="H363" s="68"/>
    </row>
    <row r="364" spans="3:8" s="1" customFormat="1" x14ac:dyDescent="0.3">
      <c r="C364" s="69"/>
      <c r="H364" s="68"/>
    </row>
    <row r="365" spans="3:8" s="1" customFormat="1" x14ac:dyDescent="0.3">
      <c r="C365" s="69"/>
      <c r="H365" s="68"/>
    </row>
    <row r="366" spans="3:8" s="1" customFormat="1" x14ac:dyDescent="0.3">
      <c r="C366" s="69"/>
      <c r="H366" s="68"/>
    </row>
    <row r="367" spans="3:8" s="1" customFormat="1" x14ac:dyDescent="0.3">
      <c r="C367" s="69"/>
      <c r="H367" s="68"/>
    </row>
    <row r="368" spans="3:8" s="1" customFormat="1" x14ac:dyDescent="0.3">
      <c r="C368" s="69"/>
      <c r="H368" s="68"/>
    </row>
    <row r="369" spans="3:8" s="1" customFormat="1" x14ac:dyDescent="0.3">
      <c r="C369" s="69"/>
      <c r="H369" s="68"/>
    </row>
    <row r="370" spans="3:8" s="1" customFormat="1" x14ac:dyDescent="0.3">
      <c r="C370" s="69"/>
      <c r="H370" s="68"/>
    </row>
    <row r="371" spans="3:8" s="1" customFormat="1" x14ac:dyDescent="0.3">
      <c r="C371" s="69"/>
      <c r="H371" s="68"/>
    </row>
    <row r="372" spans="3:8" s="1" customFormat="1" x14ac:dyDescent="0.3">
      <c r="C372" s="69"/>
      <c r="H372" s="68"/>
    </row>
    <row r="373" spans="3:8" s="1" customFormat="1" x14ac:dyDescent="0.3">
      <c r="C373" s="69"/>
      <c r="H373" s="68"/>
    </row>
    <row r="374" spans="3:8" s="1" customFormat="1" x14ac:dyDescent="0.3">
      <c r="C374" s="69"/>
      <c r="H374" s="68"/>
    </row>
    <row r="375" spans="3:8" s="1" customFormat="1" x14ac:dyDescent="0.3">
      <c r="C375" s="69"/>
      <c r="H375" s="68"/>
    </row>
    <row r="376" spans="3:8" s="1" customFormat="1" x14ac:dyDescent="0.3">
      <c r="C376" s="69"/>
      <c r="H376" s="68"/>
    </row>
    <row r="377" spans="3:8" s="1" customFormat="1" x14ac:dyDescent="0.3">
      <c r="C377" s="69"/>
      <c r="H377" s="68"/>
    </row>
    <row r="378" spans="3:8" s="1" customFormat="1" x14ac:dyDescent="0.3">
      <c r="C378" s="69"/>
      <c r="H378" s="68"/>
    </row>
    <row r="379" spans="3:8" s="1" customFormat="1" x14ac:dyDescent="0.3">
      <c r="C379" s="69"/>
      <c r="H379" s="68"/>
    </row>
    <row r="380" spans="3:8" s="1" customFormat="1" x14ac:dyDescent="0.3">
      <c r="C380" s="69"/>
      <c r="H380" s="68"/>
    </row>
    <row r="381" spans="3:8" s="1" customFormat="1" x14ac:dyDescent="0.3">
      <c r="C381" s="69"/>
      <c r="H381" s="68"/>
    </row>
    <row r="382" spans="3:8" s="1" customFormat="1" x14ac:dyDescent="0.3">
      <c r="C382" s="69"/>
      <c r="H382" s="68"/>
    </row>
    <row r="383" spans="3:8" s="1" customFormat="1" x14ac:dyDescent="0.3">
      <c r="C383" s="69"/>
      <c r="H383" s="68"/>
    </row>
    <row r="384" spans="3:8" s="1" customFormat="1" x14ac:dyDescent="0.3">
      <c r="C384" s="69"/>
      <c r="H384" s="68"/>
    </row>
    <row r="385" spans="3:8" s="1" customFormat="1" x14ac:dyDescent="0.3">
      <c r="C385" s="69"/>
      <c r="H385" s="68"/>
    </row>
    <row r="386" spans="3:8" s="1" customFormat="1" x14ac:dyDescent="0.3">
      <c r="C386" s="69"/>
      <c r="H386" s="68"/>
    </row>
    <row r="387" spans="3:8" s="1" customFormat="1" x14ac:dyDescent="0.3">
      <c r="C387" s="69"/>
      <c r="H387" s="68"/>
    </row>
    <row r="388" spans="3:8" s="1" customFormat="1" x14ac:dyDescent="0.3">
      <c r="C388" s="69"/>
      <c r="H388" s="68"/>
    </row>
    <row r="389" spans="3:8" s="1" customFormat="1" x14ac:dyDescent="0.3">
      <c r="C389" s="69"/>
      <c r="H389" s="68"/>
    </row>
    <row r="390" spans="3:8" s="1" customFormat="1" x14ac:dyDescent="0.3">
      <c r="C390" s="69"/>
      <c r="H390" s="68"/>
    </row>
    <row r="391" spans="3:8" s="1" customFormat="1" x14ac:dyDescent="0.3">
      <c r="C391" s="69"/>
      <c r="H391" s="68"/>
    </row>
    <row r="392" spans="3:8" s="1" customFormat="1" x14ac:dyDescent="0.3">
      <c r="C392" s="69"/>
      <c r="H392" s="68"/>
    </row>
    <row r="393" spans="3:8" s="1" customFormat="1" x14ac:dyDescent="0.3">
      <c r="C393" s="69"/>
      <c r="H393" s="68"/>
    </row>
    <row r="394" spans="3:8" s="1" customFormat="1" x14ac:dyDescent="0.3">
      <c r="C394" s="69"/>
      <c r="H394" s="68"/>
    </row>
    <row r="395" spans="3:8" s="1" customFormat="1" x14ac:dyDescent="0.3">
      <c r="C395" s="69"/>
      <c r="H395" s="68"/>
    </row>
    <row r="396" spans="3:8" s="1" customFormat="1" x14ac:dyDescent="0.3">
      <c r="C396" s="69"/>
      <c r="H396" s="68"/>
    </row>
    <row r="397" spans="3:8" s="1" customFormat="1" x14ac:dyDescent="0.3">
      <c r="C397" s="69"/>
      <c r="H397" s="68"/>
    </row>
    <row r="398" spans="3:8" s="1" customFormat="1" x14ac:dyDescent="0.3">
      <c r="C398" s="69"/>
      <c r="H398" s="68"/>
    </row>
    <row r="399" spans="3:8" s="1" customFormat="1" x14ac:dyDescent="0.3">
      <c r="C399" s="69"/>
      <c r="H399" s="68"/>
    </row>
    <row r="400" spans="3:8" s="1" customFormat="1" x14ac:dyDescent="0.3">
      <c r="C400" s="69"/>
      <c r="H400" s="68"/>
    </row>
    <row r="401" spans="3:8" s="1" customFormat="1" x14ac:dyDescent="0.3">
      <c r="C401" s="69"/>
      <c r="H401" s="68"/>
    </row>
    <row r="402" spans="3:8" s="1" customFormat="1" x14ac:dyDescent="0.3">
      <c r="C402" s="69"/>
      <c r="H402" s="68"/>
    </row>
    <row r="403" spans="3:8" s="1" customFormat="1" x14ac:dyDescent="0.3">
      <c r="C403" s="69"/>
      <c r="H403" s="68"/>
    </row>
    <row r="404" spans="3:8" s="1" customFormat="1" x14ac:dyDescent="0.3">
      <c r="C404" s="69"/>
      <c r="H404" s="68"/>
    </row>
    <row r="405" spans="3:8" s="1" customFormat="1" x14ac:dyDescent="0.3">
      <c r="C405" s="69"/>
      <c r="H405" s="68"/>
    </row>
    <row r="406" spans="3:8" s="1" customFormat="1" x14ac:dyDescent="0.3">
      <c r="C406" s="69"/>
      <c r="H406" s="68"/>
    </row>
    <row r="407" spans="3:8" s="1" customFormat="1" x14ac:dyDescent="0.3">
      <c r="C407" s="69"/>
      <c r="H407" s="68"/>
    </row>
    <row r="408" spans="3:8" s="1" customFormat="1" x14ac:dyDescent="0.3">
      <c r="C408" s="69"/>
      <c r="H408" s="68"/>
    </row>
    <row r="409" spans="3:8" s="1" customFormat="1" x14ac:dyDescent="0.3">
      <c r="C409" s="69"/>
      <c r="H409" s="68"/>
    </row>
    <row r="410" spans="3:8" s="1" customFormat="1" x14ac:dyDescent="0.3">
      <c r="C410" s="69"/>
      <c r="H410" s="68"/>
    </row>
    <row r="411" spans="3:8" s="1" customFormat="1" x14ac:dyDescent="0.3">
      <c r="C411" s="69"/>
      <c r="H411" s="68"/>
    </row>
    <row r="412" spans="3:8" s="1" customFormat="1" x14ac:dyDescent="0.3">
      <c r="C412" s="69"/>
      <c r="H412" s="68"/>
    </row>
    <row r="413" spans="3:8" s="1" customFormat="1" x14ac:dyDescent="0.3">
      <c r="C413" s="69"/>
      <c r="H413" s="68"/>
    </row>
    <row r="414" spans="3:8" s="1" customFormat="1" x14ac:dyDescent="0.3">
      <c r="C414" s="69"/>
      <c r="H414" s="68"/>
    </row>
    <row r="415" spans="3:8" s="1" customFormat="1" x14ac:dyDescent="0.3">
      <c r="C415" s="69"/>
      <c r="H415" s="68"/>
    </row>
    <row r="416" spans="3:8" s="1" customFormat="1" x14ac:dyDescent="0.3">
      <c r="C416" s="69"/>
      <c r="H416" s="68"/>
    </row>
    <row r="417" spans="3:8" s="1" customFormat="1" x14ac:dyDescent="0.3">
      <c r="C417" s="69"/>
      <c r="H417" s="68"/>
    </row>
    <row r="418" spans="3:8" s="1" customFormat="1" x14ac:dyDescent="0.3">
      <c r="C418" s="69"/>
      <c r="H418" s="68"/>
    </row>
    <row r="419" spans="3:8" s="1" customFormat="1" x14ac:dyDescent="0.3">
      <c r="C419" s="69"/>
      <c r="H419" s="68"/>
    </row>
    <row r="420" spans="3:8" s="1" customFormat="1" x14ac:dyDescent="0.3">
      <c r="C420" s="69"/>
      <c r="H420" s="68"/>
    </row>
    <row r="421" spans="3:8" s="1" customFormat="1" x14ac:dyDescent="0.3">
      <c r="C421" s="69"/>
      <c r="H421" s="68"/>
    </row>
    <row r="422" spans="3:8" s="1" customFormat="1" x14ac:dyDescent="0.3">
      <c r="C422" s="69"/>
      <c r="H422" s="68"/>
    </row>
    <row r="423" spans="3:8" s="1" customFormat="1" x14ac:dyDescent="0.3">
      <c r="C423" s="69"/>
      <c r="H423" s="68"/>
    </row>
    <row r="424" spans="3:8" s="1" customFormat="1" x14ac:dyDescent="0.3">
      <c r="C424" s="69"/>
      <c r="H424" s="68"/>
    </row>
    <row r="425" spans="3:8" s="1" customFormat="1" x14ac:dyDescent="0.3">
      <c r="C425" s="69"/>
      <c r="H425" s="68"/>
    </row>
    <row r="426" spans="3:8" s="1" customFormat="1" x14ac:dyDescent="0.3">
      <c r="C426" s="69"/>
      <c r="H426" s="68"/>
    </row>
    <row r="427" spans="3:8" s="1" customFormat="1" x14ac:dyDescent="0.3">
      <c r="C427" s="69"/>
      <c r="H427" s="68"/>
    </row>
    <row r="428" spans="3:8" s="1" customFormat="1" x14ac:dyDescent="0.3">
      <c r="C428" s="69"/>
      <c r="H428" s="68"/>
    </row>
    <row r="429" spans="3:8" s="1" customFormat="1" x14ac:dyDescent="0.3">
      <c r="C429" s="69"/>
      <c r="H429" s="68"/>
    </row>
    <row r="430" spans="3:8" s="1" customFormat="1" x14ac:dyDescent="0.3">
      <c r="C430" s="69"/>
      <c r="H430" s="68"/>
    </row>
    <row r="431" spans="3:8" s="1" customFormat="1" x14ac:dyDescent="0.3">
      <c r="C431" s="69"/>
      <c r="H431" s="68"/>
    </row>
    <row r="432" spans="3:8" s="1" customFormat="1" x14ac:dyDescent="0.3">
      <c r="C432" s="69"/>
      <c r="H432" s="68"/>
    </row>
    <row r="433" spans="3:8" s="1" customFormat="1" x14ac:dyDescent="0.3">
      <c r="C433" s="69"/>
      <c r="H433" s="68"/>
    </row>
    <row r="434" spans="3:8" s="1" customFormat="1" x14ac:dyDescent="0.3">
      <c r="C434" s="69"/>
      <c r="H434" s="68"/>
    </row>
    <row r="435" spans="3:8" s="1" customFormat="1" x14ac:dyDescent="0.3">
      <c r="C435" s="69"/>
      <c r="H435" s="68"/>
    </row>
    <row r="436" spans="3:8" s="1" customFormat="1" x14ac:dyDescent="0.3">
      <c r="C436" s="69"/>
      <c r="H436" s="68"/>
    </row>
    <row r="437" spans="3:8" s="1" customFormat="1" x14ac:dyDescent="0.3">
      <c r="C437" s="69"/>
      <c r="H437" s="68"/>
    </row>
    <row r="438" spans="3:8" s="1" customFormat="1" x14ac:dyDescent="0.3">
      <c r="C438" s="69"/>
      <c r="H438" s="68"/>
    </row>
    <row r="439" spans="3:8" s="1" customFormat="1" x14ac:dyDescent="0.3">
      <c r="C439" s="69"/>
      <c r="H439" s="68"/>
    </row>
    <row r="440" spans="3:8" s="1" customFormat="1" x14ac:dyDescent="0.3">
      <c r="C440" s="69"/>
      <c r="H440" s="68"/>
    </row>
    <row r="441" spans="3:8" s="1" customFormat="1" x14ac:dyDescent="0.3">
      <c r="C441" s="69"/>
      <c r="H441" s="68"/>
    </row>
    <row r="442" spans="3:8" s="1" customFormat="1" x14ac:dyDescent="0.3">
      <c r="C442" s="69"/>
      <c r="H442" s="68"/>
    </row>
    <row r="443" spans="3:8" s="1" customFormat="1" x14ac:dyDescent="0.3">
      <c r="C443" s="69"/>
      <c r="H443" s="68"/>
    </row>
    <row r="444" spans="3:8" s="1" customFormat="1" x14ac:dyDescent="0.3">
      <c r="C444" s="69"/>
      <c r="H444" s="68"/>
    </row>
    <row r="445" spans="3:8" s="1" customFormat="1" x14ac:dyDescent="0.3">
      <c r="C445" s="69"/>
      <c r="H445" s="68"/>
    </row>
    <row r="446" spans="3:8" s="1" customFormat="1" x14ac:dyDescent="0.3">
      <c r="C446" s="69"/>
      <c r="H446" s="68"/>
    </row>
    <row r="447" spans="3:8" s="1" customFormat="1" x14ac:dyDescent="0.3">
      <c r="C447" s="69"/>
      <c r="H447" s="68"/>
    </row>
    <row r="448" spans="3:8" s="1" customFormat="1" x14ac:dyDescent="0.3">
      <c r="C448" s="69"/>
      <c r="H448" s="68"/>
    </row>
    <row r="449" spans="3:8" s="1" customFormat="1" x14ac:dyDescent="0.3">
      <c r="C449" s="69"/>
      <c r="H449" s="68"/>
    </row>
    <row r="450" spans="3:8" s="1" customFormat="1" x14ac:dyDescent="0.3">
      <c r="C450" s="69"/>
      <c r="H450" s="68"/>
    </row>
    <row r="451" spans="3:8" s="1" customFormat="1" x14ac:dyDescent="0.3">
      <c r="C451" s="69"/>
      <c r="H451" s="68"/>
    </row>
    <row r="452" spans="3:8" s="1" customFormat="1" x14ac:dyDescent="0.3">
      <c r="C452" s="69"/>
      <c r="H452" s="68"/>
    </row>
    <row r="453" spans="3:8" s="1" customFormat="1" x14ac:dyDescent="0.3">
      <c r="C453" s="69"/>
      <c r="H453" s="68"/>
    </row>
    <row r="454" spans="3:8" s="1" customFormat="1" x14ac:dyDescent="0.3">
      <c r="C454" s="69"/>
      <c r="H454" s="68"/>
    </row>
    <row r="455" spans="3:8" s="1" customFormat="1" x14ac:dyDescent="0.3">
      <c r="C455" s="69"/>
      <c r="H455" s="68"/>
    </row>
    <row r="456" spans="3:8" s="1" customFormat="1" x14ac:dyDescent="0.3">
      <c r="C456" s="69"/>
      <c r="H456" s="68"/>
    </row>
    <row r="457" spans="3:8" s="1" customFormat="1" x14ac:dyDescent="0.3">
      <c r="C457" s="69"/>
      <c r="H457" s="68"/>
    </row>
    <row r="458" spans="3:8" s="1" customFormat="1" x14ac:dyDescent="0.3">
      <c r="C458" s="69"/>
      <c r="H458" s="68"/>
    </row>
    <row r="459" spans="3:8" s="1" customFormat="1" x14ac:dyDescent="0.3">
      <c r="C459" s="69"/>
      <c r="H459" s="68"/>
    </row>
    <row r="460" spans="3:8" s="1" customFormat="1" x14ac:dyDescent="0.3">
      <c r="C460" s="69"/>
      <c r="H460" s="68"/>
    </row>
    <row r="461" spans="3:8" s="1" customFormat="1" x14ac:dyDescent="0.3">
      <c r="C461" s="69"/>
      <c r="H461" s="68"/>
    </row>
    <row r="462" spans="3:8" s="1" customFormat="1" x14ac:dyDescent="0.3">
      <c r="C462" s="69"/>
      <c r="H462" s="68"/>
    </row>
    <row r="463" spans="3:8" s="1" customFormat="1" x14ac:dyDescent="0.3">
      <c r="C463" s="69"/>
      <c r="H463" s="68"/>
    </row>
    <row r="464" spans="3:8" s="1" customFormat="1" x14ac:dyDescent="0.3">
      <c r="C464" s="69"/>
      <c r="H464" s="68"/>
    </row>
    <row r="465" spans="3:8" s="1" customFormat="1" x14ac:dyDescent="0.3">
      <c r="C465" s="69"/>
      <c r="H465" s="68"/>
    </row>
    <row r="466" spans="3:8" s="1" customFormat="1" x14ac:dyDescent="0.3">
      <c r="C466" s="69"/>
      <c r="H466" s="68"/>
    </row>
    <row r="467" spans="3:8" s="1" customFormat="1" x14ac:dyDescent="0.3">
      <c r="C467" s="69"/>
      <c r="H467" s="68"/>
    </row>
    <row r="468" spans="3:8" s="1" customFormat="1" x14ac:dyDescent="0.3">
      <c r="C468" s="69"/>
      <c r="H468" s="68"/>
    </row>
    <row r="469" spans="3:8" s="1" customFormat="1" x14ac:dyDescent="0.3">
      <c r="C469" s="69"/>
      <c r="H469" s="68"/>
    </row>
    <row r="470" spans="3:8" s="1" customFormat="1" x14ac:dyDescent="0.3">
      <c r="C470" s="69"/>
      <c r="H470" s="68"/>
    </row>
    <row r="471" spans="3:8" s="1" customFormat="1" x14ac:dyDescent="0.3">
      <c r="C471" s="69"/>
      <c r="H471" s="68"/>
    </row>
    <row r="472" spans="3:8" s="1" customFormat="1" x14ac:dyDescent="0.3">
      <c r="C472" s="69"/>
      <c r="H472" s="68"/>
    </row>
    <row r="473" spans="3:8" s="1" customFormat="1" x14ac:dyDescent="0.3">
      <c r="C473" s="69"/>
      <c r="H473" s="68"/>
    </row>
    <row r="474" spans="3:8" s="1" customFormat="1" x14ac:dyDescent="0.3">
      <c r="C474" s="69"/>
      <c r="H474" s="68"/>
    </row>
    <row r="475" spans="3:8" s="1" customFormat="1" x14ac:dyDescent="0.3">
      <c r="C475" s="69"/>
      <c r="H475" s="68"/>
    </row>
    <row r="476" spans="3:8" s="1" customFormat="1" x14ac:dyDescent="0.3">
      <c r="C476" s="69"/>
      <c r="H476" s="68"/>
    </row>
    <row r="477" spans="3:8" s="1" customFormat="1" x14ac:dyDescent="0.3">
      <c r="C477" s="69"/>
      <c r="H477" s="68"/>
    </row>
    <row r="478" spans="3:8" s="1" customFormat="1" x14ac:dyDescent="0.3">
      <c r="C478" s="69"/>
      <c r="H478" s="68"/>
    </row>
    <row r="479" spans="3:8" s="1" customFormat="1" x14ac:dyDescent="0.3">
      <c r="C479" s="69"/>
      <c r="H479" s="68"/>
    </row>
    <row r="480" spans="3:8" s="1" customFormat="1" x14ac:dyDescent="0.3">
      <c r="C480" s="69"/>
      <c r="H480" s="68"/>
    </row>
    <row r="481" spans="3:8" s="1" customFormat="1" x14ac:dyDescent="0.3">
      <c r="C481" s="69"/>
      <c r="H481" s="68"/>
    </row>
    <row r="482" spans="3:8" s="1" customFormat="1" x14ac:dyDescent="0.3">
      <c r="C482" s="69"/>
      <c r="H482" s="68"/>
    </row>
    <row r="483" spans="3:8" s="1" customFormat="1" x14ac:dyDescent="0.3">
      <c r="C483" s="69"/>
      <c r="H483" s="68"/>
    </row>
    <row r="484" spans="3:8" s="1" customFormat="1" x14ac:dyDescent="0.3">
      <c r="C484" s="69"/>
      <c r="H484" s="68"/>
    </row>
    <row r="485" spans="3:8" s="1" customFormat="1" x14ac:dyDescent="0.3">
      <c r="C485" s="69"/>
      <c r="H485" s="68"/>
    </row>
    <row r="486" spans="3:8" s="1" customFormat="1" x14ac:dyDescent="0.3">
      <c r="C486" s="69"/>
      <c r="H486" s="68"/>
    </row>
    <row r="487" spans="3:8" s="1" customFormat="1" x14ac:dyDescent="0.3">
      <c r="C487" s="69"/>
      <c r="H487" s="68"/>
    </row>
    <row r="488" spans="3:8" s="1" customFormat="1" x14ac:dyDescent="0.3">
      <c r="C488" s="69"/>
      <c r="H488" s="68"/>
    </row>
    <row r="489" spans="3:8" s="1" customFormat="1" x14ac:dyDescent="0.3">
      <c r="C489" s="69"/>
      <c r="H489" s="68"/>
    </row>
    <row r="490" spans="3:8" s="1" customFormat="1" x14ac:dyDescent="0.3">
      <c r="C490" s="69"/>
      <c r="H490" s="68"/>
    </row>
    <row r="491" spans="3:8" s="1" customFormat="1" x14ac:dyDescent="0.3">
      <c r="C491" s="69"/>
      <c r="H491" s="68"/>
    </row>
    <row r="492" spans="3:8" s="1" customFormat="1" x14ac:dyDescent="0.3">
      <c r="C492" s="69"/>
      <c r="H492" s="68"/>
    </row>
    <row r="493" spans="3:8" s="1" customFormat="1" x14ac:dyDescent="0.3">
      <c r="C493" s="69"/>
      <c r="H493" s="68"/>
    </row>
    <row r="494" spans="3:8" s="1" customFormat="1" x14ac:dyDescent="0.3">
      <c r="C494" s="69"/>
      <c r="H494" s="68"/>
    </row>
    <row r="495" spans="3:8" s="1" customFormat="1" x14ac:dyDescent="0.3">
      <c r="C495" s="69"/>
      <c r="H495" s="68"/>
    </row>
    <row r="496" spans="3:8" s="1" customFormat="1" x14ac:dyDescent="0.3">
      <c r="C496" s="69"/>
      <c r="H496" s="68"/>
    </row>
    <row r="497" spans="3:8" s="1" customFormat="1" x14ac:dyDescent="0.3">
      <c r="C497" s="69"/>
      <c r="H497" s="68"/>
    </row>
    <row r="498" spans="3:8" s="1" customFormat="1" x14ac:dyDescent="0.3">
      <c r="C498" s="69"/>
      <c r="H498" s="68"/>
    </row>
    <row r="499" spans="3:8" s="1" customFormat="1" x14ac:dyDescent="0.3">
      <c r="C499" s="69"/>
      <c r="H499" s="68"/>
    </row>
    <row r="500" spans="3:8" s="1" customFormat="1" x14ac:dyDescent="0.3">
      <c r="C500" s="69"/>
      <c r="H500" s="68"/>
    </row>
    <row r="501" spans="3:8" s="1" customFormat="1" x14ac:dyDescent="0.3">
      <c r="C501" s="69"/>
      <c r="H501" s="68"/>
    </row>
    <row r="502" spans="3:8" s="1" customFormat="1" x14ac:dyDescent="0.3">
      <c r="C502" s="69"/>
      <c r="H502" s="68"/>
    </row>
    <row r="503" spans="3:8" s="1" customFormat="1" x14ac:dyDescent="0.3">
      <c r="C503" s="69"/>
      <c r="H503" s="68"/>
    </row>
    <row r="504" spans="3:8" s="1" customFormat="1" x14ac:dyDescent="0.3">
      <c r="C504" s="69"/>
      <c r="H504" s="68"/>
    </row>
    <row r="505" spans="3:8" s="1" customFormat="1" x14ac:dyDescent="0.3">
      <c r="C505" s="69"/>
      <c r="H505" s="68"/>
    </row>
    <row r="506" spans="3:8" s="1" customFormat="1" x14ac:dyDescent="0.3">
      <c r="C506" s="69"/>
      <c r="H506" s="68"/>
    </row>
    <row r="507" spans="3:8" s="1" customFormat="1" x14ac:dyDescent="0.3">
      <c r="C507" s="69"/>
      <c r="H507" s="68"/>
    </row>
    <row r="508" spans="3:8" s="1" customFormat="1" x14ac:dyDescent="0.3">
      <c r="C508" s="69"/>
      <c r="H508" s="68"/>
    </row>
    <row r="509" spans="3:8" s="1" customFormat="1" x14ac:dyDescent="0.3">
      <c r="C509" s="69"/>
      <c r="H509" s="68"/>
    </row>
    <row r="510" spans="3:8" s="1" customFormat="1" x14ac:dyDescent="0.3">
      <c r="C510" s="69"/>
      <c r="H510" s="68"/>
    </row>
    <row r="511" spans="3:8" s="1" customFormat="1" x14ac:dyDescent="0.3">
      <c r="C511" s="69"/>
      <c r="H511" s="68"/>
    </row>
    <row r="512" spans="3:8" s="1" customFormat="1" x14ac:dyDescent="0.3">
      <c r="C512" s="69"/>
      <c r="H512" s="68"/>
    </row>
    <row r="513" spans="3:8" s="1" customFormat="1" x14ac:dyDescent="0.3">
      <c r="C513" s="69"/>
      <c r="H513" s="68"/>
    </row>
    <row r="514" spans="3:8" s="1" customFormat="1" x14ac:dyDescent="0.3">
      <c r="C514" s="69"/>
      <c r="H514" s="68"/>
    </row>
    <row r="515" spans="3:8" s="1" customFormat="1" x14ac:dyDescent="0.3">
      <c r="C515" s="69"/>
      <c r="H515" s="68"/>
    </row>
    <row r="516" spans="3:8" s="1" customFormat="1" x14ac:dyDescent="0.3">
      <c r="C516" s="69"/>
      <c r="H516" s="68"/>
    </row>
    <row r="517" spans="3:8" s="1" customFormat="1" x14ac:dyDescent="0.3">
      <c r="C517" s="69"/>
      <c r="H517" s="68"/>
    </row>
    <row r="518" spans="3:8" s="1" customFormat="1" x14ac:dyDescent="0.3">
      <c r="C518" s="69"/>
      <c r="H518" s="68"/>
    </row>
    <row r="519" spans="3:8" s="1" customFormat="1" x14ac:dyDescent="0.3">
      <c r="C519" s="69"/>
      <c r="H519" s="68"/>
    </row>
    <row r="520" spans="3:8" s="1" customFormat="1" x14ac:dyDescent="0.3">
      <c r="C520" s="69"/>
      <c r="H520" s="68"/>
    </row>
    <row r="521" spans="3:8" s="1" customFormat="1" x14ac:dyDescent="0.3">
      <c r="C521" s="69"/>
      <c r="H521" s="68"/>
    </row>
    <row r="522" spans="3:8" s="1" customFormat="1" x14ac:dyDescent="0.3">
      <c r="C522" s="69"/>
      <c r="H522" s="68"/>
    </row>
    <row r="523" spans="3:8" s="1" customFormat="1" x14ac:dyDescent="0.3">
      <c r="C523" s="69"/>
      <c r="H523" s="68"/>
    </row>
    <row r="524" spans="3:8" s="1" customFormat="1" x14ac:dyDescent="0.3">
      <c r="C524" s="69"/>
      <c r="H524" s="68"/>
    </row>
    <row r="525" spans="3:8" s="1" customFormat="1" x14ac:dyDescent="0.3">
      <c r="C525" s="69"/>
      <c r="H525" s="68"/>
    </row>
    <row r="526" spans="3:8" s="1" customFormat="1" x14ac:dyDescent="0.3">
      <c r="C526" s="69"/>
      <c r="H526" s="68"/>
    </row>
    <row r="527" spans="3:8" s="1" customFormat="1" x14ac:dyDescent="0.3">
      <c r="C527" s="69"/>
      <c r="H527" s="68"/>
    </row>
    <row r="528" spans="3:8" s="1" customFormat="1" x14ac:dyDescent="0.3">
      <c r="C528" s="69"/>
      <c r="H528" s="68"/>
    </row>
    <row r="529" spans="3:8" s="1" customFormat="1" x14ac:dyDescent="0.3">
      <c r="C529" s="69"/>
      <c r="H529" s="68"/>
    </row>
    <row r="530" spans="3:8" s="1" customFormat="1" x14ac:dyDescent="0.3">
      <c r="C530" s="69"/>
      <c r="H530" s="68"/>
    </row>
    <row r="531" spans="3:8" s="1" customFormat="1" x14ac:dyDescent="0.3">
      <c r="C531" s="69"/>
      <c r="H531" s="68"/>
    </row>
    <row r="532" spans="3:8" s="1" customFormat="1" x14ac:dyDescent="0.3">
      <c r="C532" s="69"/>
      <c r="H532" s="68"/>
    </row>
    <row r="533" spans="3:8" s="1" customFormat="1" x14ac:dyDescent="0.3">
      <c r="C533" s="69"/>
      <c r="H533" s="68"/>
    </row>
    <row r="534" spans="3:8" s="1" customFormat="1" x14ac:dyDescent="0.3">
      <c r="C534" s="69"/>
      <c r="H534" s="68"/>
    </row>
    <row r="535" spans="3:8" s="1" customFormat="1" x14ac:dyDescent="0.3">
      <c r="C535" s="69"/>
      <c r="H535" s="68"/>
    </row>
    <row r="536" spans="3:8" s="1" customFormat="1" x14ac:dyDescent="0.3">
      <c r="C536" s="69"/>
      <c r="H536" s="68"/>
    </row>
    <row r="537" spans="3:8" s="1" customFormat="1" x14ac:dyDescent="0.3">
      <c r="C537" s="69"/>
      <c r="H537" s="68"/>
    </row>
    <row r="538" spans="3:8" s="1" customFormat="1" x14ac:dyDescent="0.3">
      <c r="C538" s="69"/>
      <c r="H538" s="68"/>
    </row>
    <row r="539" spans="3:8" s="1" customFormat="1" x14ac:dyDescent="0.3">
      <c r="C539" s="69"/>
      <c r="H539" s="68"/>
    </row>
    <row r="540" spans="3:8" s="1" customFormat="1" x14ac:dyDescent="0.3">
      <c r="C540" s="69"/>
      <c r="H540" s="68"/>
    </row>
    <row r="541" spans="3:8" s="1" customFormat="1" x14ac:dyDescent="0.3">
      <c r="C541" s="69"/>
      <c r="H541" s="68"/>
    </row>
    <row r="542" spans="3:8" s="1" customFormat="1" x14ac:dyDescent="0.3">
      <c r="C542" s="69"/>
      <c r="H542" s="68"/>
    </row>
    <row r="543" spans="3:8" s="1" customFormat="1" x14ac:dyDescent="0.3">
      <c r="C543" s="69"/>
      <c r="H543" s="68"/>
    </row>
    <row r="544" spans="3:8" s="1" customFormat="1" x14ac:dyDescent="0.3">
      <c r="C544" s="69"/>
      <c r="H544" s="68"/>
    </row>
    <row r="545" spans="3:8" s="1" customFormat="1" x14ac:dyDescent="0.3">
      <c r="C545" s="69"/>
      <c r="H545" s="68"/>
    </row>
    <row r="546" spans="3:8" s="1" customFormat="1" x14ac:dyDescent="0.3">
      <c r="C546" s="69"/>
      <c r="H546" s="68"/>
    </row>
    <row r="547" spans="3:8" s="1" customFormat="1" x14ac:dyDescent="0.3">
      <c r="C547" s="69"/>
      <c r="H547" s="68"/>
    </row>
    <row r="548" spans="3:8" s="1" customFormat="1" x14ac:dyDescent="0.3">
      <c r="C548" s="69"/>
      <c r="H548" s="68"/>
    </row>
    <row r="549" spans="3:8" s="1" customFormat="1" x14ac:dyDescent="0.3">
      <c r="C549" s="69"/>
      <c r="H549" s="68"/>
    </row>
    <row r="550" spans="3:8" s="1" customFormat="1" x14ac:dyDescent="0.3">
      <c r="C550" s="69"/>
      <c r="H550" s="68"/>
    </row>
    <row r="551" spans="3:8" s="1" customFormat="1" x14ac:dyDescent="0.3">
      <c r="C551" s="69"/>
      <c r="H551" s="68"/>
    </row>
    <row r="552" spans="3:8" s="1" customFormat="1" x14ac:dyDescent="0.3">
      <c r="C552" s="69"/>
      <c r="H552" s="68"/>
    </row>
    <row r="553" spans="3:8" s="1" customFormat="1" x14ac:dyDescent="0.3">
      <c r="C553" s="69"/>
      <c r="H553" s="68"/>
    </row>
    <row r="554" spans="3:8" s="1" customFormat="1" x14ac:dyDescent="0.3">
      <c r="C554" s="69"/>
      <c r="H554" s="68"/>
    </row>
    <row r="555" spans="3:8" s="1" customFormat="1" x14ac:dyDescent="0.3">
      <c r="C555" s="69"/>
      <c r="H555" s="68"/>
    </row>
    <row r="556" spans="3:8" s="1" customFormat="1" x14ac:dyDescent="0.3">
      <c r="C556" s="69"/>
      <c r="H556" s="68"/>
    </row>
    <row r="557" spans="3:8" s="1" customFormat="1" x14ac:dyDescent="0.3">
      <c r="C557" s="69"/>
      <c r="H557" s="68"/>
    </row>
    <row r="558" spans="3:8" s="1" customFormat="1" x14ac:dyDescent="0.3">
      <c r="C558" s="69"/>
      <c r="H558" s="68"/>
    </row>
    <row r="559" spans="3:8" s="1" customFormat="1" x14ac:dyDescent="0.3">
      <c r="C559" s="69"/>
      <c r="H559" s="68"/>
    </row>
    <row r="560" spans="3:8" s="1" customFormat="1" x14ac:dyDescent="0.3">
      <c r="C560" s="69"/>
      <c r="H560" s="68"/>
    </row>
    <row r="561" spans="3:8" s="1" customFormat="1" x14ac:dyDescent="0.3">
      <c r="C561" s="69"/>
      <c r="H561" s="68"/>
    </row>
    <row r="562" spans="3:8" s="1" customFormat="1" x14ac:dyDescent="0.3">
      <c r="C562" s="69"/>
      <c r="H562" s="68"/>
    </row>
    <row r="563" spans="3:8" s="1" customFormat="1" x14ac:dyDescent="0.3">
      <c r="C563" s="69"/>
      <c r="H563" s="68"/>
    </row>
    <row r="564" spans="3:8" s="1" customFormat="1" x14ac:dyDescent="0.3">
      <c r="C564" s="69"/>
      <c r="H564" s="68"/>
    </row>
    <row r="565" spans="3:8" s="1" customFormat="1" x14ac:dyDescent="0.3">
      <c r="C565" s="69"/>
      <c r="H565" s="68"/>
    </row>
    <row r="566" spans="3:8" s="1" customFormat="1" x14ac:dyDescent="0.3">
      <c r="C566" s="69"/>
      <c r="H566" s="68"/>
    </row>
    <row r="567" spans="3:8" s="1" customFormat="1" x14ac:dyDescent="0.3">
      <c r="C567" s="69"/>
      <c r="H567" s="68"/>
    </row>
    <row r="568" spans="3:8" s="1" customFormat="1" x14ac:dyDescent="0.3">
      <c r="C568" s="69"/>
      <c r="H568" s="68"/>
    </row>
    <row r="569" spans="3:8" s="1" customFormat="1" x14ac:dyDescent="0.3">
      <c r="C569" s="69"/>
      <c r="H569" s="68"/>
    </row>
    <row r="570" spans="3:8" s="1" customFormat="1" x14ac:dyDescent="0.3">
      <c r="C570" s="69"/>
      <c r="H570" s="68"/>
    </row>
    <row r="571" spans="3:8" s="1" customFormat="1" x14ac:dyDescent="0.3">
      <c r="C571" s="69"/>
      <c r="H571" s="68"/>
    </row>
    <row r="572" spans="3:8" s="1" customFormat="1" x14ac:dyDescent="0.3">
      <c r="C572" s="69"/>
      <c r="H572" s="68"/>
    </row>
    <row r="573" spans="3:8" s="1" customFormat="1" x14ac:dyDescent="0.3">
      <c r="C573" s="69"/>
      <c r="H573" s="68"/>
    </row>
    <row r="574" spans="3:8" s="1" customFormat="1" x14ac:dyDescent="0.3">
      <c r="C574" s="69"/>
      <c r="H574" s="68"/>
    </row>
    <row r="575" spans="3:8" s="1" customFormat="1" x14ac:dyDescent="0.3">
      <c r="C575" s="69"/>
      <c r="H575" s="68"/>
    </row>
    <row r="576" spans="3:8" s="1" customFormat="1" x14ac:dyDescent="0.3">
      <c r="C576" s="69"/>
      <c r="H576" s="68"/>
    </row>
    <row r="577" spans="3:8" s="1" customFormat="1" x14ac:dyDescent="0.3">
      <c r="C577" s="69"/>
      <c r="H577" s="68"/>
    </row>
    <row r="578" spans="3:8" s="1" customFormat="1" x14ac:dyDescent="0.3">
      <c r="C578" s="69"/>
      <c r="H578" s="68"/>
    </row>
    <row r="579" spans="3:8" s="1" customFormat="1" x14ac:dyDescent="0.3">
      <c r="C579" s="69"/>
      <c r="H579" s="68"/>
    </row>
    <row r="580" spans="3:8" s="1" customFormat="1" x14ac:dyDescent="0.3">
      <c r="C580" s="69"/>
      <c r="H580" s="68"/>
    </row>
    <row r="581" spans="3:8" s="1" customFormat="1" x14ac:dyDescent="0.3">
      <c r="C581" s="69"/>
      <c r="H581" s="68"/>
    </row>
    <row r="582" spans="3:8" s="1" customFormat="1" x14ac:dyDescent="0.3">
      <c r="C582" s="69"/>
      <c r="H582" s="68"/>
    </row>
    <row r="583" spans="3:8" s="1" customFormat="1" x14ac:dyDescent="0.3">
      <c r="C583" s="69"/>
      <c r="H583" s="68"/>
    </row>
    <row r="584" spans="3:8" s="1" customFormat="1" x14ac:dyDescent="0.3">
      <c r="C584" s="69"/>
      <c r="H584" s="68"/>
    </row>
    <row r="585" spans="3:8" s="1" customFormat="1" x14ac:dyDescent="0.3">
      <c r="C585" s="69"/>
      <c r="H585" s="68"/>
    </row>
    <row r="586" spans="3:8" s="1" customFormat="1" x14ac:dyDescent="0.3">
      <c r="C586" s="69"/>
      <c r="H586" s="68"/>
    </row>
    <row r="587" spans="3:8" s="1" customFormat="1" x14ac:dyDescent="0.3">
      <c r="C587" s="69"/>
      <c r="H587" s="68"/>
    </row>
    <row r="588" spans="3:8" s="1" customFormat="1" x14ac:dyDescent="0.3">
      <c r="C588" s="69"/>
      <c r="H588" s="68"/>
    </row>
    <row r="589" spans="3:8" s="1" customFormat="1" x14ac:dyDescent="0.3">
      <c r="C589" s="69"/>
      <c r="H589" s="68"/>
    </row>
    <row r="590" spans="3:8" s="1" customFormat="1" x14ac:dyDescent="0.3">
      <c r="C590" s="69"/>
      <c r="H590" s="68"/>
    </row>
    <row r="591" spans="3:8" s="1" customFormat="1" x14ac:dyDescent="0.3">
      <c r="C591" s="69"/>
      <c r="H591" s="68"/>
    </row>
    <row r="592" spans="3:8" s="1" customFormat="1" x14ac:dyDescent="0.3">
      <c r="C592" s="69"/>
      <c r="H592" s="68"/>
    </row>
    <row r="593" spans="3:8" s="1" customFormat="1" x14ac:dyDescent="0.3">
      <c r="C593" s="69"/>
      <c r="H593" s="68"/>
    </row>
    <row r="594" spans="3:8" s="1" customFormat="1" x14ac:dyDescent="0.3">
      <c r="C594" s="69"/>
      <c r="H594" s="68"/>
    </row>
    <row r="595" spans="3:8" s="1" customFormat="1" x14ac:dyDescent="0.3">
      <c r="C595" s="69"/>
      <c r="H595" s="68"/>
    </row>
    <row r="596" spans="3:8" s="1" customFormat="1" x14ac:dyDescent="0.3">
      <c r="C596" s="69"/>
      <c r="H596" s="68"/>
    </row>
    <row r="597" spans="3:8" s="1" customFormat="1" x14ac:dyDescent="0.3">
      <c r="C597" s="69"/>
      <c r="H597" s="68"/>
    </row>
    <row r="598" spans="3:8" s="1" customFormat="1" x14ac:dyDescent="0.3">
      <c r="C598" s="69"/>
      <c r="H598" s="68"/>
    </row>
    <row r="599" spans="3:8" s="1" customFormat="1" x14ac:dyDescent="0.3">
      <c r="C599" s="69"/>
      <c r="H599" s="68"/>
    </row>
    <row r="600" spans="3:8" s="1" customFormat="1" x14ac:dyDescent="0.3">
      <c r="C600" s="69"/>
      <c r="H600" s="68"/>
    </row>
    <row r="601" spans="3:8" s="1" customFormat="1" x14ac:dyDescent="0.3">
      <c r="C601" s="69"/>
      <c r="H601" s="68"/>
    </row>
    <row r="602" spans="3:8" s="1" customFormat="1" x14ac:dyDescent="0.3">
      <c r="C602" s="69"/>
      <c r="H602" s="68"/>
    </row>
    <row r="603" spans="3:8" s="1" customFormat="1" x14ac:dyDescent="0.3">
      <c r="C603" s="69"/>
      <c r="H603" s="68"/>
    </row>
    <row r="604" spans="3:8" s="1" customFormat="1" x14ac:dyDescent="0.3">
      <c r="C604" s="69"/>
      <c r="H604" s="68"/>
    </row>
    <row r="605" spans="3:8" s="1" customFormat="1" x14ac:dyDescent="0.3">
      <c r="C605" s="69"/>
      <c r="H605" s="68"/>
    </row>
    <row r="606" spans="3:8" s="1" customFormat="1" x14ac:dyDescent="0.3">
      <c r="C606" s="69"/>
      <c r="H606" s="68"/>
    </row>
    <row r="607" spans="3:8" s="1" customFormat="1" x14ac:dyDescent="0.3">
      <c r="C607" s="69"/>
      <c r="H607" s="68"/>
    </row>
    <row r="608" spans="3:8" s="1" customFormat="1" x14ac:dyDescent="0.3">
      <c r="C608" s="69"/>
      <c r="H608" s="68"/>
    </row>
    <row r="609" spans="3:8" s="1" customFormat="1" x14ac:dyDescent="0.3">
      <c r="C609" s="69"/>
      <c r="H609" s="68"/>
    </row>
    <row r="610" spans="3:8" s="1" customFormat="1" x14ac:dyDescent="0.3">
      <c r="C610" s="69"/>
      <c r="H610" s="68"/>
    </row>
    <row r="611" spans="3:8" s="1" customFormat="1" x14ac:dyDescent="0.3">
      <c r="C611" s="69"/>
      <c r="H611" s="68"/>
    </row>
    <row r="612" spans="3:8" s="1" customFormat="1" x14ac:dyDescent="0.3">
      <c r="C612" s="69"/>
      <c r="H612" s="68"/>
    </row>
    <row r="613" spans="3:8" s="1" customFormat="1" x14ac:dyDescent="0.3">
      <c r="C613" s="69"/>
      <c r="H613" s="68"/>
    </row>
    <row r="614" spans="3:8" s="1" customFormat="1" x14ac:dyDescent="0.3">
      <c r="C614" s="69"/>
      <c r="H614" s="68"/>
    </row>
    <row r="615" spans="3:8" s="1" customFormat="1" x14ac:dyDescent="0.3">
      <c r="C615" s="69"/>
      <c r="H615" s="68"/>
    </row>
    <row r="616" spans="3:8" s="1" customFormat="1" x14ac:dyDescent="0.3">
      <c r="C616" s="69"/>
      <c r="H616" s="68"/>
    </row>
    <row r="617" spans="3:8" s="1" customFormat="1" x14ac:dyDescent="0.3">
      <c r="C617" s="69"/>
      <c r="H617" s="68"/>
    </row>
    <row r="618" spans="3:8" s="1" customFormat="1" x14ac:dyDescent="0.3">
      <c r="C618" s="69"/>
      <c r="H618" s="68"/>
    </row>
    <row r="619" spans="3:8" s="1" customFormat="1" x14ac:dyDescent="0.3">
      <c r="C619" s="69"/>
      <c r="H619" s="68"/>
    </row>
    <row r="620" spans="3:8" s="1" customFormat="1" x14ac:dyDescent="0.3">
      <c r="C620" s="69"/>
      <c r="H620" s="68"/>
    </row>
    <row r="621" spans="3:8" s="1" customFormat="1" x14ac:dyDescent="0.3">
      <c r="C621" s="69"/>
      <c r="H621" s="68"/>
    </row>
    <row r="622" spans="3:8" s="1" customFormat="1" x14ac:dyDescent="0.3">
      <c r="C622" s="69"/>
      <c r="H622" s="68"/>
    </row>
    <row r="623" spans="3:8" s="1" customFormat="1" x14ac:dyDescent="0.3">
      <c r="C623" s="69"/>
      <c r="H623" s="68"/>
    </row>
    <row r="624" spans="3:8" s="1" customFormat="1" x14ac:dyDescent="0.3">
      <c r="C624" s="69"/>
      <c r="H624" s="68"/>
    </row>
    <row r="625" spans="3:8" s="1" customFormat="1" x14ac:dyDescent="0.3">
      <c r="C625" s="69"/>
      <c r="H625" s="68"/>
    </row>
    <row r="626" spans="3:8" s="1" customFormat="1" x14ac:dyDescent="0.3">
      <c r="C626" s="69"/>
      <c r="H626" s="68"/>
    </row>
    <row r="627" spans="3:8" s="1" customFormat="1" x14ac:dyDescent="0.3">
      <c r="C627" s="69"/>
      <c r="H627" s="68"/>
    </row>
    <row r="628" spans="3:8" s="1" customFormat="1" x14ac:dyDescent="0.3">
      <c r="C628" s="69"/>
      <c r="H628" s="68"/>
    </row>
    <row r="629" spans="3:8" s="1" customFormat="1" x14ac:dyDescent="0.3">
      <c r="C629" s="69"/>
      <c r="H629" s="68"/>
    </row>
    <row r="630" spans="3:8" s="1" customFormat="1" x14ac:dyDescent="0.3">
      <c r="C630" s="69"/>
      <c r="H630" s="68"/>
    </row>
    <row r="631" spans="3:8" s="1" customFormat="1" x14ac:dyDescent="0.3">
      <c r="C631" s="69"/>
      <c r="H631" s="68"/>
    </row>
    <row r="632" spans="3:8" s="1" customFormat="1" x14ac:dyDescent="0.3">
      <c r="C632" s="69"/>
      <c r="H632" s="68"/>
    </row>
    <row r="633" spans="3:8" s="1" customFormat="1" x14ac:dyDescent="0.3">
      <c r="C633" s="69"/>
      <c r="H633" s="68"/>
    </row>
    <row r="634" spans="3:8" s="1" customFormat="1" x14ac:dyDescent="0.3">
      <c r="C634" s="69"/>
      <c r="H634" s="68"/>
    </row>
    <row r="635" spans="3:8" s="1" customFormat="1" x14ac:dyDescent="0.3">
      <c r="C635" s="69"/>
      <c r="H635" s="68"/>
    </row>
    <row r="636" spans="3:8" s="1" customFormat="1" x14ac:dyDescent="0.3">
      <c r="C636" s="69"/>
      <c r="H636" s="68"/>
    </row>
    <row r="637" spans="3:8" s="1" customFormat="1" x14ac:dyDescent="0.3">
      <c r="C637" s="69"/>
      <c r="H637" s="68"/>
    </row>
    <row r="638" spans="3:8" s="1" customFormat="1" x14ac:dyDescent="0.3">
      <c r="C638" s="69"/>
      <c r="H638" s="68"/>
    </row>
    <row r="639" spans="3:8" s="1" customFormat="1" x14ac:dyDescent="0.3">
      <c r="C639" s="69"/>
      <c r="H639" s="68"/>
    </row>
    <row r="640" spans="3:8" s="1" customFormat="1" x14ac:dyDescent="0.3">
      <c r="C640" s="69"/>
      <c r="H640" s="68"/>
    </row>
    <row r="641" spans="3:8" s="1" customFormat="1" x14ac:dyDescent="0.3">
      <c r="C641" s="69"/>
      <c r="H641" s="68"/>
    </row>
    <row r="642" spans="3:8" s="1" customFormat="1" x14ac:dyDescent="0.3">
      <c r="C642" s="69"/>
      <c r="H642" s="68"/>
    </row>
    <row r="643" spans="3:8" s="1" customFormat="1" x14ac:dyDescent="0.3">
      <c r="C643" s="69"/>
      <c r="H643" s="68"/>
    </row>
    <row r="644" spans="3:8" s="1" customFormat="1" x14ac:dyDescent="0.3">
      <c r="C644" s="69"/>
      <c r="H644" s="68"/>
    </row>
    <row r="645" spans="3:8" s="1" customFormat="1" x14ac:dyDescent="0.3">
      <c r="C645" s="69"/>
      <c r="H645" s="68"/>
    </row>
    <row r="646" spans="3:8" s="1" customFormat="1" x14ac:dyDescent="0.3">
      <c r="C646" s="69"/>
      <c r="H646" s="68"/>
    </row>
    <row r="647" spans="3:8" s="1" customFormat="1" x14ac:dyDescent="0.3">
      <c r="C647" s="69"/>
      <c r="H647" s="68"/>
    </row>
    <row r="648" spans="3:8" s="1" customFormat="1" x14ac:dyDescent="0.3">
      <c r="C648" s="69"/>
      <c r="H648" s="68"/>
    </row>
    <row r="649" spans="3:8" s="1" customFormat="1" x14ac:dyDescent="0.3">
      <c r="C649" s="69"/>
      <c r="H649" s="68"/>
    </row>
    <row r="650" spans="3:8" s="1" customFormat="1" x14ac:dyDescent="0.3">
      <c r="C650" s="69"/>
      <c r="H650" s="68"/>
    </row>
    <row r="651" spans="3:8" s="1" customFormat="1" x14ac:dyDescent="0.3">
      <c r="C651" s="69"/>
      <c r="H651" s="68"/>
    </row>
    <row r="652" spans="3:8" s="1" customFormat="1" x14ac:dyDescent="0.3">
      <c r="C652" s="69"/>
      <c r="H652" s="68"/>
    </row>
    <row r="653" spans="3:8" s="1" customFormat="1" x14ac:dyDescent="0.3">
      <c r="C653" s="69"/>
      <c r="H653" s="68"/>
    </row>
    <row r="654" spans="3:8" s="1" customFormat="1" x14ac:dyDescent="0.3">
      <c r="C654" s="69"/>
      <c r="H654" s="68"/>
    </row>
    <row r="655" spans="3:8" s="1" customFormat="1" x14ac:dyDescent="0.3">
      <c r="C655" s="69"/>
      <c r="H655" s="68"/>
    </row>
    <row r="656" spans="3:8" s="1" customFormat="1" x14ac:dyDescent="0.3">
      <c r="C656" s="69"/>
      <c r="H656" s="68"/>
    </row>
    <row r="657" spans="3:8" s="1" customFormat="1" x14ac:dyDescent="0.3">
      <c r="C657" s="69"/>
      <c r="H657" s="68"/>
    </row>
    <row r="658" spans="3:8" s="1" customFormat="1" x14ac:dyDescent="0.3">
      <c r="C658" s="69"/>
      <c r="H658" s="68"/>
    </row>
    <row r="659" spans="3:8" s="1" customFormat="1" x14ac:dyDescent="0.3">
      <c r="C659" s="69"/>
      <c r="H659" s="68"/>
    </row>
    <row r="660" spans="3:8" s="1" customFormat="1" x14ac:dyDescent="0.3">
      <c r="C660" s="69"/>
      <c r="H660" s="68"/>
    </row>
    <row r="661" spans="3:8" s="1" customFormat="1" x14ac:dyDescent="0.3">
      <c r="C661" s="69"/>
      <c r="H661" s="68"/>
    </row>
    <row r="662" spans="3:8" s="1" customFormat="1" x14ac:dyDescent="0.3">
      <c r="C662" s="69"/>
      <c r="H662" s="68"/>
    </row>
    <row r="663" spans="3:8" s="1" customFormat="1" x14ac:dyDescent="0.3">
      <c r="C663" s="69"/>
      <c r="H663" s="68"/>
    </row>
    <row r="664" spans="3:8" s="1" customFormat="1" x14ac:dyDescent="0.3">
      <c r="C664" s="69"/>
      <c r="H664" s="68"/>
    </row>
    <row r="665" spans="3:8" s="1" customFormat="1" x14ac:dyDescent="0.3">
      <c r="C665" s="69"/>
      <c r="H665" s="68"/>
    </row>
    <row r="666" spans="3:8" s="1" customFormat="1" x14ac:dyDescent="0.3">
      <c r="C666" s="69"/>
      <c r="H666" s="68"/>
    </row>
    <row r="667" spans="3:8" s="1" customFormat="1" x14ac:dyDescent="0.3">
      <c r="C667" s="69"/>
      <c r="H667" s="68"/>
    </row>
    <row r="668" spans="3:8" s="1" customFormat="1" x14ac:dyDescent="0.3">
      <c r="C668" s="69"/>
      <c r="H668" s="68"/>
    </row>
    <row r="669" spans="3:8" s="1" customFormat="1" x14ac:dyDescent="0.3">
      <c r="C669" s="69"/>
      <c r="H669" s="68"/>
    </row>
    <row r="670" spans="3:8" s="1" customFormat="1" x14ac:dyDescent="0.3">
      <c r="C670" s="69"/>
      <c r="H670" s="68"/>
    </row>
    <row r="671" spans="3:8" s="1" customFormat="1" x14ac:dyDescent="0.3">
      <c r="C671" s="69"/>
      <c r="H671" s="68"/>
    </row>
    <row r="672" spans="3:8" s="1" customFormat="1" x14ac:dyDescent="0.3">
      <c r="C672" s="69"/>
      <c r="H672" s="68"/>
    </row>
    <row r="673" spans="3:8" s="1" customFormat="1" x14ac:dyDescent="0.3">
      <c r="C673" s="69"/>
      <c r="H673" s="68"/>
    </row>
    <row r="674" spans="3:8" s="1" customFormat="1" x14ac:dyDescent="0.3">
      <c r="C674" s="69"/>
      <c r="H674" s="68"/>
    </row>
    <row r="675" spans="3:8" s="1" customFormat="1" x14ac:dyDescent="0.3">
      <c r="C675" s="69"/>
      <c r="H675" s="68"/>
    </row>
    <row r="676" spans="3:8" s="1" customFormat="1" x14ac:dyDescent="0.3">
      <c r="C676" s="69"/>
      <c r="H676" s="68"/>
    </row>
    <row r="677" spans="3:8" s="1" customFormat="1" x14ac:dyDescent="0.3">
      <c r="C677" s="69"/>
      <c r="H677" s="68"/>
    </row>
    <row r="678" spans="3:8" s="1" customFormat="1" x14ac:dyDescent="0.3">
      <c r="C678" s="69"/>
      <c r="H678" s="68"/>
    </row>
    <row r="679" spans="3:8" s="1" customFormat="1" x14ac:dyDescent="0.3">
      <c r="C679" s="69"/>
      <c r="H679" s="68"/>
    </row>
    <row r="680" spans="3:8" s="1" customFormat="1" x14ac:dyDescent="0.3">
      <c r="C680" s="69"/>
      <c r="H680" s="68"/>
    </row>
    <row r="681" spans="3:8" s="1" customFormat="1" x14ac:dyDescent="0.3">
      <c r="C681" s="69"/>
      <c r="H681" s="68"/>
    </row>
    <row r="682" spans="3:8" s="1" customFormat="1" x14ac:dyDescent="0.3">
      <c r="C682" s="69"/>
      <c r="H682" s="68"/>
    </row>
    <row r="683" spans="3:8" s="1" customFormat="1" x14ac:dyDescent="0.3">
      <c r="C683" s="69"/>
      <c r="H683" s="68"/>
    </row>
    <row r="684" spans="3:8" s="1" customFormat="1" x14ac:dyDescent="0.3">
      <c r="C684" s="69"/>
      <c r="H684" s="68"/>
    </row>
    <row r="685" spans="3:8" s="1" customFormat="1" x14ac:dyDescent="0.3">
      <c r="C685" s="69"/>
      <c r="H685" s="68"/>
    </row>
    <row r="686" spans="3:8" s="1" customFormat="1" x14ac:dyDescent="0.3">
      <c r="C686" s="69"/>
      <c r="H686" s="68"/>
    </row>
    <row r="687" spans="3:8" s="1" customFormat="1" x14ac:dyDescent="0.3">
      <c r="C687" s="69"/>
      <c r="H687" s="68"/>
    </row>
    <row r="688" spans="3:8" s="1" customFormat="1" x14ac:dyDescent="0.3">
      <c r="C688" s="69"/>
      <c r="H688" s="68"/>
    </row>
    <row r="689" spans="3:8" s="1" customFormat="1" x14ac:dyDescent="0.3">
      <c r="C689" s="69"/>
      <c r="H689" s="68"/>
    </row>
    <row r="690" spans="3:8" s="1" customFormat="1" x14ac:dyDescent="0.3">
      <c r="C690" s="69"/>
      <c r="H690" s="68"/>
    </row>
    <row r="691" spans="3:8" s="1" customFormat="1" x14ac:dyDescent="0.3">
      <c r="C691" s="69"/>
      <c r="H691" s="68"/>
    </row>
    <row r="692" spans="3:8" s="1" customFormat="1" x14ac:dyDescent="0.3">
      <c r="C692" s="69"/>
      <c r="H692" s="68"/>
    </row>
    <row r="693" spans="3:8" s="1" customFormat="1" x14ac:dyDescent="0.3">
      <c r="C693" s="69"/>
      <c r="H693" s="68"/>
    </row>
    <row r="694" spans="3:8" s="1" customFormat="1" x14ac:dyDescent="0.3">
      <c r="C694" s="69"/>
      <c r="H694" s="68"/>
    </row>
    <row r="695" spans="3:8" s="1" customFormat="1" x14ac:dyDescent="0.3">
      <c r="C695" s="69"/>
      <c r="H695" s="68"/>
    </row>
    <row r="696" spans="3:8" s="1" customFormat="1" x14ac:dyDescent="0.3">
      <c r="C696" s="69"/>
      <c r="H696" s="68"/>
    </row>
    <row r="697" spans="3:8" s="1" customFormat="1" x14ac:dyDescent="0.3">
      <c r="C697" s="69"/>
      <c r="H697" s="68"/>
    </row>
    <row r="698" spans="3:8" s="1" customFormat="1" x14ac:dyDescent="0.3">
      <c r="C698" s="69"/>
      <c r="H698" s="68"/>
    </row>
    <row r="699" spans="3:8" s="1" customFormat="1" x14ac:dyDescent="0.3">
      <c r="C699" s="69"/>
      <c r="H699" s="68"/>
    </row>
    <row r="700" spans="3:8" s="1" customFormat="1" x14ac:dyDescent="0.3">
      <c r="C700" s="69"/>
      <c r="H700" s="68"/>
    </row>
    <row r="701" spans="3:8" s="1" customFormat="1" x14ac:dyDescent="0.3">
      <c r="C701" s="69"/>
      <c r="H701" s="68"/>
    </row>
    <row r="702" spans="3:8" s="1" customFormat="1" x14ac:dyDescent="0.3">
      <c r="C702" s="69"/>
      <c r="H702" s="68"/>
    </row>
    <row r="703" spans="3:8" s="1" customFormat="1" x14ac:dyDescent="0.3">
      <c r="C703" s="69"/>
      <c r="H703" s="68"/>
    </row>
    <row r="704" spans="3:8" s="1" customFormat="1" x14ac:dyDescent="0.3">
      <c r="C704" s="69"/>
      <c r="H704" s="68"/>
    </row>
    <row r="705" spans="3:8" s="1" customFormat="1" x14ac:dyDescent="0.3">
      <c r="C705" s="69"/>
      <c r="H705" s="68"/>
    </row>
    <row r="706" spans="3:8" s="1" customFormat="1" x14ac:dyDescent="0.3">
      <c r="C706" s="69"/>
      <c r="H706" s="68"/>
    </row>
    <row r="707" spans="3:8" s="1" customFormat="1" x14ac:dyDescent="0.3">
      <c r="C707" s="69"/>
      <c r="H707" s="68"/>
    </row>
    <row r="708" spans="3:8" s="1" customFormat="1" x14ac:dyDescent="0.3">
      <c r="C708" s="69"/>
      <c r="H708" s="68"/>
    </row>
    <row r="709" spans="3:8" s="1" customFormat="1" x14ac:dyDescent="0.3">
      <c r="C709" s="69"/>
      <c r="H709" s="68"/>
    </row>
    <row r="710" spans="3:8" s="1" customFormat="1" x14ac:dyDescent="0.3">
      <c r="C710" s="69"/>
      <c r="H710" s="68"/>
    </row>
    <row r="711" spans="3:8" s="1" customFormat="1" x14ac:dyDescent="0.3">
      <c r="C711" s="69"/>
      <c r="H711" s="68"/>
    </row>
    <row r="712" spans="3:8" s="1" customFormat="1" x14ac:dyDescent="0.3">
      <c r="C712" s="69"/>
      <c r="H712" s="68"/>
    </row>
    <row r="713" spans="3:8" s="1" customFormat="1" x14ac:dyDescent="0.3">
      <c r="C713" s="69"/>
      <c r="H713" s="68"/>
    </row>
    <row r="714" spans="3:8" s="1" customFormat="1" x14ac:dyDescent="0.3">
      <c r="C714" s="69"/>
      <c r="H714" s="68"/>
    </row>
    <row r="715" spans="3:8" s="1" customFormat="1" x14ac:dyDescent="0.3">
      <c r="C715" s="69"/>
      <c r="H715" s="68"/>
    </row>
    <row r="716" spans="3:8" s="1" customFormat="1" x14ac:dyDescent="0.3">
      <c r="C716" s="69"/>
      <c r="H716" s="68"/>
    </row>
    <row r="717" spans="3:8" s="1" customFormat="1" x14ac:dyDescent="0.3">
      <c r="C717" s="69"/>
      <c r="H717" s="68"/>
    </row>
    <row r="718" spans="3:8" s="1" customFormat="1" x14ac:dyDescent="0.3">
      <c r="C718" s="69"/>
      <c r="H718" s="68"/>
    </row>
    <row r="719" spans="3:8" s="1" customFormat="1" x14ac:dyDescent="0.3">
      <c r="C719" s="69"/>
      <c r="H719" s="68"/>
    </row>
    <row r="720" spans="3:8" s="1" customFormat="1" x14ac:dyDescent="0.3">
      <c r="C720" s="69"/>
      <c r="H720" s="68"/>
    </row>
    <row r="721" spans="3:8" s="1" customFormat="1" x14ac:dyDescent="0.3">
      <c r="C721" s="69"/>
      <c r="H721" s="68"/>
    </row>
    <row r="722" spans="3:8" s="1" customFormat="1" x14ac:dyDescent="0.3">
      <c r="C722" s="69"/>
      <c r="H722" s="68"/>
    </row>
    <row r="723" spans="3:8" s="1" customFormat="1" x14ac:dyDescent="0.3">
      <c r="C723" s="69"/>
      <c r="H723" s="68"/>
    </row>
    <row r="724" spans="3:8" s="1" customFormat="1" x14ac:dyDescent="0.3">
      <c r="C724" s="69"/>
      <c r="H724" s="68"/>
    </row>
    <row r="725" spans="3:8" s="1" customFormat="1" x14ac:dyDescent="0.3">
      <c r="C725" s="69"/>
      <c r="H725" s="68"/>
    </row>
    <row r="726" spans="3:8" s="1" customFormat="1" x14ac:dyDescent="0.3">
      <c r="C726" s="69"/>
      <c r="H726" s="68"/>
    </row>
    <row r="727" spans="3:8" s="1" customFormat="1" x14ac:dyDescent="0.3">
      <c r="C727" s="69"/>
      <c r="H727" s="68"/>
    </row>
    <row r="728" spans="3:8" s="1" customFormat="1" x14ac:dyDescent="0.3">
      <c r="C728" s="69"/>
      <c r="H728" s="68"/>
    </row>
    <row r="729" spans="3:8" s="1" customFormat="1" x14ac:dyDescent="0.3">
      <c r="C729" s="69"/>
      <c r="H729" s="68"/>
    </row>
    <row r="730" spans="3:8" s="1" customFormat="1" x14ac:dyDescent="0.3">
      <c r="C730" s="69"/>
      <c r="H730" s="68"/>
    </row>
    <row r="731" spans="3:8" s="1" customFormat="1" x14ac:dyDescent="0.3">
      <c r="C731" s="69"/>
      <c r="H731" s="68"/>
    </row>
    <row r="732" spans="3:8" s="1" customFormat="1" x14ac:dyDescent="0.3">
      <c r="C732" s="69"/>
      <c r="H732" s="68"/>
    </row>
    <row r="733" spans="3:8" s="1" customFormat="1" x14ac:dyDescent="0.3">
      <c r="C733" s="69"/>
      <c r="H733" s="68"/>
    </row>
    <row r="734" spans="3:8" s="1" customFormat="1" x14ac:dyDescent="0.3">
      <c r="C734" s="69"/>
      <c r="H734" s="68"/>
    </row>
    <row r="735" spans="3:8" s="1" customFormat="1" x14ac:dyDescent="0.3">
      <c r="C735" s="69"/>
      <c r="H735" s="68"/>
    </row>
    <row r="736" spans="3:8" s="1" customFormat="1" x14ac:dyDescent="0.3">
      <c r="C736" s="69"/>
      <c r="H736" s="68"/>
    </row>
    <row r="737" spans="3:8" s="1" customFormat="1" x14ac:dyDescent="0.3">
      <c r="C737" s="69"/>
      <c r="H737" s="68"/>
    </row>
    <row r="738" spans="3:8" s="1" customFormat="1" x14ac:dyDescent="0.3">
      <c r="C738" s="69"/>
      <c r="H738" s="68"/>
    </row>
    <row r="739" spans="3:8" s="1" customFormat="1" x14ac:dyDescent="0.3">
      <c r="C739" s="69"/>
      <c r="H739" s="68"/>
    </row>
    <row r="740" spans="3:8" s="1" customFormat="1" x14ac:dyDescent="0.3">
      <c r="C740" s="69"/>
      <c r="H740" s="68"/>
    </row>
    <row r="741" spans="3:8" s="1" customFormat="1" x14ac:dyDescent="0.3">
      <c r="C741" s="69"/>
      <c r="H741" s="68"/>
    </row>
    <row r="742" spans="3:8" s="1" customFormat="1" x14ac:dyDescent="0.3">
      <c r="C742" s="69"/>
      <c r="H742" s="68"/>
    </row>
    <row r="743" spans="3:8" s="1" customFormat="1" x14ac:dyDescent="0.3">
      <c r="C743" s="69"/>
      <c r="H743" s="68"/>
    </row>
    <row r="744" spans="3:8" s="1" customFormat="1" x14ac:dyDescent="0.3">
      <c r="C744" s="69"/>
      <c r="H744" s="68"/>
    </row>
    <row r="745" spans="3:8" s="1" customFormat="1" x14ac:dyDescent="0.3">
      <c r="C745" s="69"/>
      <c r="H745" s="68"/>
    </row>
    <row r="746" spans="3:8" s="1" customFormat="1" x14ac:dyDescent="0.3">
      <c r="C746" s="69"/>
      <c r="H746" s="68"/>
    </row>
    <row r="747" spans="3:8" s="1" customFormat="1" x14ac:dyDescent="0.3">
      <c r="C747" s="69"/>
      <c r="H747" s="68"/>
    </row>
    <row r="748" spans="3:8" s="1" customFormat="1" x14ac:dyDescent="0.3">
      <c r="C748" s="69"/>
      <c r="H748" s="68"/>
    </row>
    <row r="749" spans="3:8" s="1" customFormat="1" x14ac:dyDescent="0.3">
      <c r="C749" s="69"/>
      <c r="H749" s="68"/>
    </row>
    <row r="750" spans="3:8" s="1" customFormat="1" x14ac:dyDescent="0.3">
      <c r="C750" s="69"/>
      <c r="H750" s="68"/>
    </row>
    <row r="751" spans="3:8" s="1" customFormat="1" x14ac:dyDescent="0.3">
      <c r="C751" s="69"/>
      <c r="H751" s="68"/>
    </row>
    <row r="752" spans="3:8" s="1" customFormat="1" x14ac:dyDescent="0.3">
      <c r="C752" s="69"/>
      <c r="H752" s="68"/>
    </row>
    <row r="753" spans="3:8" s="1" customFormat="1" x14ac:dyDescent="0.3">
      <c r="C753" s="69"/>
      <c r="H753" s="68"/>
    </row>
    <row r="754" spans="3:8" s="1" customFormat="1" x14ac:dyDescent="0.3">
      <c r="C754" s="69"/>
      <c r="H754" s="68"/>
    </row>
    <row r="755" spans="3:8" s="1" customFormat="1" x14ac:dyDescent="0.3">
      <c r="C755" s="69"/>
      <c r="H755" s="68"/>
    </row>
    <row r="756" spans="3:8" s="1" customFormat="1" x14ac:dyDescent="0.3">
      <c r="C756" s="69"/>
      <c r="H756" s="68"/>
    </row>
    <row r="757" spans="3:8" s="1" customFormat="1" x14ac:dyDescent="0.3">
      <c r="C757" s="69"/>
      <c r="H757" s="68"/>
    </row>
    <row r="758" spans="3:8" s="1" customFormat="1" x14ac:dyDescent="0.3">
      <c r="C758" s="69"/>
      <c r="H758" s="68"/>
    </row>
    <row r="759" spans="3:8" s="1" customFormat="1" x14ac:dyDescent="0.3">
      <c r="C759" s="69"/>
      <c r="H759" s="68"/>
    </row>
    <row r="760" spans="3:8" s="1" customFormat="1" x14ac:dyDescent="0.3">
      <c r="C760" s="69"/>
      <c r="H760" s="68"/>
    </row>
    <row r="761" spans="3:8" s="1" customFormat="1" x14ac:dyDescent="0.3">
      <c r="C761" s="69"/>
      <c r="H761" s="68"/>
    </row>
    <row r="762" spans="3:8" s="1" customFormat="1" x14ac:dyDescent="0.3">
      <c r="C762" s="69"/>
      <c r="H762" s="68"/>
    </row>
    <row r="763" spans="3:8" s="1" customFormat="1" x14ac:dyDescent="0.3">
      <c r="C763" s="69"/>
      <c r="H763" s="68"/>
    </row>
    <row r="764" spans="3:8" s="1" customFormat="1" x14ac:dyDescent="0.3">
      <c r="C764" s="69"/>
      <c r="H764" s="68"/>
    </row>
    <row r="765" spans="3:8" s="1" customFormat="1" x14ac:dyDescent="0.3">
      <c r="C765" s="69"/>
      <c r="H765" s="68"/>
    </row>
    <row r="766" spans="3:8" s="1" customFormat="1" x14ac:dyDescent="0.3">
      <c r="C766" s="69"/>
      <c r="H766" s="68"/>
    </row>
    <row r="767" spans="3:8" s="1" customFormat="1" x14ac:dyDescent="0.3">
      <c r="C767" s="69"/>
      <c r="H767" s="68"/>
    </row>
    <row r="768" spans="3:8" s="1" customFormat="1" x14ac:dyDescent="0.3">
      <c r="C768" s="69"/>
      <c r="H768" s="68"/>
    </row>
    <row r="769" spans="3:8" s="1" customFormat="1" x14ac:dyDescent="0.3">
      <c r="C769" s="69"/>
      <c r="H769" s="68"/>
    </row>
    <row r="770" spans="3:8" s="1" customFormat="1" x14ac:dyDescent="0.3">
      <c r="C770" s="69"/>
      <c r="H770" s="68"/>
    </row>
    <row r="771" spans="3:8" s="1" customFormat="1" x14ac:dyDescent="0.3">
      <c r="C771" s="69"/>
      <c r="H771" s="68"/>
    </row>
    <row r="772" spans="3:8" s="1" customFormat="1" x14ac:dyDescent="0.3">
      <c r="C772" s="69"/>
      <c r="H772" s="68"/>
    </row>
    <row r="773" spans="3:8" s="1" customFormat="1" x14ac:dyDescent="0.3">
      <c r="C773" s="69"/>
      <c r="H773" s="68"/>
    </row>
    <row r="774" spans="3:8" s="1" customFormat="1" x14ac:dyDescent="0.3">
      <c r="C774" s="69"/>
      <c r="H774" s="68"/>
    </row>
    <row r="775" spans="3:8" s="1" customFormat="1" x14ac:dyDescent="0.3">
      <c r="C775" s="69"/>
      <c r="H775" s="68"/>
    </row>
    <row r="776" spans="3:8" s="1" customFormat="1" x14ac:dyDescent="0.3">
      <c r="C776" s="69"/>
      <c r="H776" s="68"/>
    </row>
    <row r="777" spans="3:8" s="1" customFormat="1" x14ac:dyDescent="0.3">
      <c r="C777" s="69"/>
      <c r="H777" s="68"/>
    </row>
    <row r="778" spans="3:8" s="1" customFormat="1" x14ac:dyDescent="0.3">
      <c r="C778" s="69"/>
      <c r="H778" s="68"/>
    </row>
    <row r="779" spans="3:8" s="1" customFormat="1" x14ac:dyDescent="0.3">
      <c r="C779" s="69"/>
      <c r="H779" s="68"/>
    </row>
    <row r="780" spans="3:8" s="1" customFormat="1" x14ac:dyDescent="0.3">
      <c r="C780" s="69"/>
      <c r="H780" s="68"/>
    </row>
    <row r="781" spans="3:8" s="1" customFormat="1" x14ac:dyDescent="0.3">
      <c r="C781" s="69"/>
      <c r="H781" s="68"/>
    </row>
    <row r="782" spans="3:8" s="1" customFormat="1" x14ac:dyDescent="0.3">
      <c r="C782" s="69"/>
      <c r="H782" s="68"/>
    </row>
    <row r="783" spans="3:8" s="1" customFormat="1" x14ac:dyDescent="0.3">
      <c r="C783" s="69"/>
      <c r="H783" s="68"/>
    </row>
    <row r="784" spans="3:8" s="1" customFormat="1" x14ac:dyDescent="0.3">
      <c r="C784" s="69"/>
      <c r="H784" s="68"/>
    </row>
    <row r="785" spans="3:8" s="1" customFormat="1" x14ac:dyDescent="0.3">
      <c r="C785" s="69"/>
      <c r="H785" s="68"/>
    </row>
    <row r="786" spans="3:8" s="1" customFormat="1" x14ac:dyDescent="0.3">
      <c r="C786" s="69"/>
      <c r="H786" s="68"/>
    </row>
    <row r="787" spans="3:8" s="1" customFormat="1" x14ac:dyDescent="0.3">
      <c r="C787" s="69"/>
      <c r="H787" s="68"/>
    </row>
    <row r="788" spans="3:8" s="1" customFormat="1" x14ac:dyDescent="0.3">
      <c r="C788" s="69"/>
      <c r="H788" s="68"/>
    </row>
    <row r="789" spans="3:8" s="1" customFormat="1" x14ac:dyDescent="0.3">
      <c r="C789" s="69"/>
      <c r="H789" s="68"/>
    </row>
    <row r="790" spans="3:8" s="1" customFormat="1" x14ac:dyDescent="0.3">
      <c r="C790" s="69"/>
      <c r="H790" s="68"/>
    </row>
    <row r="791" spans="3:8" s="1" customFormat="1" x14ac:dyDescent="0.3">
      <c r="C791" s="69"/>
      <c r="H791" s="68"/>
    </row>
    <row r="792" spans="3:8" s="1" customFormat="1" x14ac:dyDescent="0.3">
      <c r="C792" s="69"/>
      <c r="H792" s="68"/>
    </row>
    <row r="793" spans="3:8" s="1" customFormat="1" x14ac:dyDescent="0.3">
      <c r="C793" s="69"/>
      <c r="H793" s="68"/>
    </row>
    <row r="794" spans="3:8" s="1" customFormat="1" x14ac:dyDescent="0.3">
      <c r="C794" s="69"/>
      <c r="H794" s="68"/>
    </row>
    <row r="795" spans="3:8" s="1" customFormat="1" x14ac:dyDescent="0.3">
      <c r="C795" s="69"/>
      <c r="H795" s="68"/>
    </row>
    <row r="796" spans="3:8" s="1" customFormat="1" x14ac:dyDescent="0.3">
      <c r="C796" s="69"/>
      <c r="H796" s="68"/>
    </row>
    <row r="797" spans="3:8" s="1" customFormat="1" x14ac:dyDescent="0.3">
      <c r="C797" s="69"/>
      <c r="H797" s="68"/>
    </row>
    <row r="798" spans="3:8" s="1" customFormat="1" x14ac:dyDescent="0.3">
      <c r="C798" s="69"/>
      <c r="H798" s="68"/>
    </row>
    <row r="799" spans="3:8" s="1" customFormat="1" x14ac:dyDescent="0.3">
      <c r="C799" s="69"/>
      <c r="H799" s="68"/>
    </row>
    <row r="800" spans="3:8" s="1" customFormat="1" x14ac:dyDescent="0.3">
      <c r="C800" s="69"/>
      <c r="H800" s="68"/>
    </row>
    <row r="801" spans="3:8" s="1" customFormat="1" x14ac:dyDescent="0.3">
      <c r="C801" s="69"/>
      <c r="H801" s="68"/>
    </row>
    <row r="802" spans="3:8" s="1" customFormat="1" x14ac:dyDescent="0.3">
      <c r="C802" s="69"/>
      <c r="H802" s="68"/>
    </row>
    <row r="803" spans="3:8" s="1" customFormat="1" x14ac:dyDescent="0.3">
      <c r="C803" s="69"/>
      <c r="H803" s="68"/>
    </row>
    <row r="804" spans="3:8" s="1" customFormat="1" x14ac:dyDescent="0.3">
      <c r="C804" s="69"/>
      <c r="H804" s="68"/>
    </row>
    <row r="805" spans="3:8" s="1" customFormat="1" x14ac:dyDescent="0.3">
      <c r="C805" s="69"/>
      <c r="H805" s="68"/>
    </row>
    <row r="806" spans="3:8" s="1" customFormat="1" x14ac:dyDescent="0.3">
      <c r="C806" s="69"/>
      <c r="H806" s="68"/>
    </row>
    <row r="807" spans="3:8" s="1" customFormat="1" x14ac:dyDescent="0.3">
      <c r="C807" s="69"/>
      <c r="H807" s="68"/>
    </row>
    <row r="808" spans="3:8" s="1" customFormat="1" x14ac:dyDescent="0.3">
      <c r="C808" s="69"/>
      <c r="H808" s="68"/>
    </row>
    <row r="809" spans="3:8" s="1" customFormat="1" x14ac:dyDescent="0.3">
      <c r="C809" s="69"/>
      <c r="H809" s="68"/>
    </row>
    <row r="810" spans="3:8" s="1" customFormat="1" x14ac:dyDescent="0.3">
      <c r="C810" s="69"/>
      <c r="H810" s="68"/>
    </row>
    <row r="811" spans="3:8" s="1" customFormat="1" x14ac:dyDescent="0.3">
      <c r="C811" s="69"/>
      <c r="H811" s="68"/>
    </row>
    <row r="812" spans="3:8" s="1" customFormat="1" x14ac:dyDescent="0.3">
      <c r="C812" s="69"/>
      <c r="H812" s="68"/>
    </row>
    <row r="813" spans="3:8" s="1" customFormat="1" x14ac:dyDescent="0.3">
      <c r="C813" s="69"/>
      <c r="H813" s="68"/>
    </row>
    <row r="814" spans="3:8" s="1" customFormat="1" x14ac:dyDescent="0.3">
      <c r="C814" s="69"/>
      <c r="H814" s="68"/>
    </row>
    <row r="815" spans="3:8" s="1" customFormat="1" x14ac:dyDescent="0.3">
      <c r="C815" s="69"/>
      <c r="H815" s="68"/>
    </row>
    <row r="816" spans="3:8" s="1" customFormat="1" x14ac:dyDescent="0.3">
      <c r="C816" s="69"/>
      <c r="H816" s="68"/>
    </row>
    <row r="817" spans="3:8" s="1" customFormat="1" x14ac:dyDescent="0.3">
      <c r="C817" s="69"/>
      <c r="H817" s="68"/>
    </row>
    <row r="818" spans="3:8" s="1" customFormat="1" x14ac:dyDescent="0.3">
      <c r="C818" s="69"/>
      <c r="H818" s="68"/>
    </row>
    <row r="819" spans="3:8" s="1" customFormat="1" x14ac:dyDescent="0.3">
      <c r="C819" s="69"/>
      <c r="H819" s="68"/>
    </row>
    <row r="820" spans="3:8" s="1" customFormat="1" x14ac:dyDescent="0.3">
      <c r="C820" s="69"/>
      <c r="H820" s="68"/>
    </row>
    <row r="821" spans="3:8" s="1" customFormat="1" x14ac:dyDescent="0.3">
      <c r="C821" s="69"/>
      <c r="H821" s="68"/>
    </row>
    <row r="822" spans="3:8" s="1" customFormat="1" x14ac:dyDescent="0.3">
      <c r="C822" s="69"/>
      <c r="H822" s="68"/>
    </row>
    <row r="823" spans="3:8" s="1" customFormat="1" x14ac:dyDescent="0.3">
      <c r="C823" s="69"/>
      <c r="H823" s="68"/>
    </row>
    <row r="824" spans="3:8" s="1" customFormat="1" x14ac:dyDescent="0.3">
      <c r="C824" s="69"/>
      <c r="H824" s="68"/>
    </row>
    <row r="825" spans="3:8" s="1" customFormat="1" x14ac:dyDescent="0.3">
      <c r="C825" s="69"/>
      <c r="H825" s="68"/>
    </row>
    <row r="826" spans="3:8" s="1" customFormat="1" x14ac:dyDescent="0.3">
      <c r="C826" s="69"/>
      <c r="H826" s="68"/>
    </row>
    <row r="827" spans="3:8" s="1" customFormat="1" x14ac:dyDescent="0.3">
      <c r="C827" s="69"/>
      <c r="H827" s="68"/>
    </row>
    <row r="828" spans="3:8" s="1" customFormat="1" x14ac:dyDescent="0.3">
      <c r="C828" s="69"/>
      <c r="H828" s="68"/>
    </row>
    <row r="829" spans="3:8" s="1" customFormat="1" x14ac:dyDescent="0.3">
      <c r="C829" s="69"/>
      <c r="H829" s="68"/>
    </row>
    <row r="830" spans="3:8" s="1" customFormat="1" x14ac:dyDescent="0.3">
      <c r="C830" s="69"/>
      <c r="H830" s="68"/>
    </row>
    <row r="831" spans="3:8" s="1" customFormat="1" x14ac:dyDescent="0.3">
      <c r="C831" s="69"/>
      <c r="H831" s="68"/>
    </row>
    <row r="832" spans="3:8" s="1" customFormat="1" x14ac:dyDescent="0.3">
      <c r="C832" s="69"/>
      <c r="H832" s="68"/>
    </row>
    <row r="833" spans="3:8" s="1" customFormat="1" x14ac:dyDescent="0.3">
      <c r="C833" s="69"/>
      <c r="H833" s="68"/>
    </row>
    <row r="834" spans="3:8" s="1" customFormat="1" x14ac:dyDescent="0.3">
      <c r="C834" s="69"/>
      <c r="H834" s="68"/>
    </row>
    <row r="835" spans="3:8" s="1" customFormat="1" x14ac:dyDescent="0.3">
      <c r="C835" s="69"/>
      <c r="H835" s="68"/>
    </row>
    <row r="836" spans="3:8" s="1" customFormat="1" x14ac:dyDescent="0.3">
      <c r="C836" s="69"/>
      <c r="H836" s="68"/>
    </row>
    <row r="837" spans="3:8" s="1" customFormat="1" x14ac:dyDescent="0.3">
      <c r="C837" s="69"/>
      <c r="H837" s="68"/>
    </row>
    <row r="838" spans="3:8" s="1" customFormat="1" x14ac:dyDescent="0.3">
      <c r="C838" s="69"/>
      <c r="H838" s="68"/>
    </row>
    <row r="839" spans="3:8" s="1" customFormat="1" x14ac:dyDescent="0.3">
      <c r="C839" s="69"/>
      <c r="H839" s="68"/>
    </row>
    <row r="840" spans="3:8" s="1" customFormat="1" x14ac:dyDescent="0.3">
      <c r="C840" s="69"/>
      <c r="H840" s="68"/>
    </row>
    <row r="841" spans="3:8" s="1" customFormat="1" x14ac:dyDescent="0.3">
      <c r="C841" s="69"/>
      <c r="H841" s="68"/>
    </row>
    <row r="842" spans="3:8" s="1" customFormat="1" x14ac:dyDescent="0.3">
      <c r="C842" s="69"/>
      <c r="H842" s="68"/>
    </row>
    <row r="843" spans="3:8" s="1" customFormat="1" x14ac:dyDescent="0.3">
      <c r="C843" s="69"/>
      <c r="H843" s="68"/>
    </row>
    <row r="844" spans="3:8" s="1" customFormat="1" x14ac:dyDescent="0.3">
      <c r="C844" s="69"/>
      <c r="H844" s="68"/>
    </row>
    <row r="845" spans="3:8" s="1" customFormat="1" x14ac:dyDescent="0.3">
      <c r="C845" s="69"/>
      <c r="H845" s="68"/>
    </row>
    <row r="846" spans="3:8" s="1" customFormat="1" x14ac:dyDescent="0.3">
      <c r="C846" s="69"/>
      <c r="H846" s="68"/>
    </row>
    <row r="847" spans="3:8" s="1" customFormat="1" x14ac:dyDescent="0.3">
      <c r="C847" s="69"/>
      <c r="H847" s="68"/>
    </row>
    <row r="848" spans="3:8" s="1" customFormat="1" x14ac:dyDescent="0.3">
      <c r="C848" s="69"/>
      <c r="H848" s="68"/>
    </row>
    <row r="849" spans="3:8" s="1" customFormat="1" x14ac:dyDescent="0.3">
      <c r="C849" s="69"/>
      <c r="H849" s="68"/>
    </row>
    <row r="850" spans="3:8" s="1" customFormat="1" x14ac:dyDescent="0.3">
      <c r="C850" s="69"/>
      <c r="H850" s="68"/>
    </row>
    <row r="851" spans="3:8" s="1" customFormat="1" x14ac:dyDescent="0.3">
      <c r="C851" s="69"/>
      <c r="H851" s="68"/>
    </row>
    <row r="852" spans="3:8" s="1" customFormat="1" x14ac:dyDescent="0.3">
      <c r="C852" s="69"/>
      <c r="H852" s="68"/>
    </row>
    <row r="853" spans="3:8" s="1" customFormat="1" x14ac:dyDescent="0.3">
      <c r="C853" s="69"/>
      <c r="H853" s="68"/>
    </row>
    <row r="854" spans="3:8" s="1" customFormat="1" x14ac:dyDescent="0.3">
      <c r="C854" s="69"/>
      <c r="H854" s="68"/>
    </row>
    <row r="855" spans="3:8" s="1" customFormat="1" x14ac:dyDescent="0.3">
      <c r="C855" s="69"/>
      <c r="H855" s="68"/>
    </row>
    <row r="856" spans="3:8" s="1" customFormat="1" x14ac:dyDescent="0.3">
      <c r="C856" s="69"/>
      <c r="H856" s="68"/>
    </row>
    <row r="857" spans="3:8" s="1" customFormat="1" x14ac:dyDescent="0.3">
      <c r="C857" s="69"/>
      <c r="H857" s="68"/>
    </row>
    <row r="858" spans="3:8" s="1" customFormat="1" x14ac:dyDescent="0.3">
      <c r="C858" s="69"/>
      <c r="H858" s="68"/>
    </row>
    <row r="859" spans="3:8" s="1" customFormat="1" x14ac:dyDescent="0.3">
      <c r="C859" s="69"/>
      <c r="H859" s="68"/>
    </row>
    <row r="860" spans="3:8" s="1" customFormat="1" x14ac:dyDescent="0.3">
      <c r="C860" s="69"/>
      <c r="H860" s="68"/>
    </row>
    <row r="861" spans="3:8" s="1" customFormat="1" x14ac:dyDescent="0.3">
      <c r="C861" s="69"/>
      <c r="H861" s="68"/>
    </row>
    <row r="862" spans="3:8" s="1" customFormat="1" x14ac:dyDescent="0.3">
      <c r="C862" s="69"/>
      <c r="H862" s="68"/>
    </row>
    <row r="863" spans="3:8" s="1" customFormat="1" x14ac:dyDescent="0.3">
      <c r="C863" s="69"/>
      <c r="H863" s="68"/>
    </row>
    <row r="864" spans="3:8" s="1" customFormat="1" x14ac:dyDescent="0.3">
      <c r="C864" s="69"/>
      <c r="H864" s="68"/>
    </row>
    <row r="865" spans="3:8" s="1" customFormat="1" x14ac:dyDescent="0.3">
      <c r="C865" s="69"/>
      <c r="H865" s="68"/>
    </row>
    <row r="866" spans="3:8" s="1" customFormat="1" x14ac:dyDescent="0.3">
      <c r="C866" s="69"/>
      <c r="H866" s="68"/>
    </row>
    <row r="867" spans="3:8" s="1" customFormat="1" x14ac:dyDescent="0.3">
      <c r="C867" s="69"/>
      <c r="H867" s="68"/>
    </row>
    <row r="868" spans="3:8" s="1" customFormat="1" x14ac:dyDescent="0.3">
      <c r="C868" s="69"/>
      <c r="H868" s="68"/>
    </row>
    <row r="869" spans="3:8" s="1" customFormat="1" x14ac:dyDescent="0.3">
      <c r="C869" s="69"/>
      <c r="H869" s="68"/>
    </row>
    <row r="870" spans="3:8" s="1" customFormat="1" x14ac:dyDescent="0.3">
      <c r="C870" s="69"/>
      <c r="H870" s="68"/>
    </row>
    <row r="871" spans="3:8" s="1" customFormat="1" x14ac:dyDescent="0.3">
      <c r="C871" s="69"/>
      <c r="H871" s="68"/>
    </row>
    <row r="872" spans="3:8" s="1" customFormat="1" x14ac:dyDescent="0.3">
      <c r="C872" s="69"/>
      <c r="H872" s="68"/>
    </row>
    <row r="873" spans="3:8" s="1" customFormat="1" x14ac:dyDescent="0.3">
      <c r="C873" s="69"/>
      <c r="H873" s="68"/>
    </row>
    <row r="874" spans="3:8" s="1" customFormat="1" x14ac:dyDescent="0.3">
      <c r="C874" s="69"/>
      <c r="H874" s="68"/>
    </row>
    <row r="875" spans="3:8" s="1" customFormat="1" x14ac:dyDescent="0.3">
      <c r="C875" s="69"/>
      <c r="H875" s="68"/>
    </row>
    <row r="876" spans="3:8" s="1" customFormat="1" x14ac:dyDescent="0.3">
      <c r="C876" s="69"/>
      <c r="H876" s="68"/>
    </row>
    <row r="877" spans="3:8" s="1" customFormat="1" x14ac:dyDescent="0.3">
      <c r="C877" s="69"/>
      <c r="H877" s="68"/>
    </row>
    <row r="878" spans="3:8" s="1" customFormat="1" x14ac:dyDescent="0.3">
      <c r="C878" s="69"/>
      <c r="H878" s="68"/>
    </row>
    <row r="879" spans="3:8" s="1" customFormat="1" x14ac:dyDescent="0.3">
      <c r="C879" s="69"/>
      <c r="H879" s="68"/>
    </row>
    <row r="880" spans="3:8" s="1" customFormat="1" x14ac:dyDescent="0.3">
      <c r="C880" s="69"/>
      <c r="H880" s="68"/>
    </row>
    <row r="881" spans="3:8" s="1" customFormat="1" x14ac:dyDescent="0.3">
      <c r="C881" s="69"/>
      <c r="H881" s="68"/>
    </row>
    <row r="882" spans="3:8" s="1" customFormat="1" x14ac:dyDescent="0.3">
      <c r="C882" s="69"/>
      <c r="H882" s="68"/>
    </row>
    <row r="883" spans="3:8" s="1" customFormat="1" x14ac:dyDescent="0.3">
      <c r="C883" s="69"/>
      <c r="H883" s="68"/>
    </row>
    <row r="884" spans="3:8" s="1" customFormat="1" x14ac:dyDescent="0.3">
      <c r="C884" s="69"/>
      <c r="H884" s="68"/>
    </row>
    <row r="885" spans="3:8" s="1" customFormat="1" x14ac:dyDescent="0.3">
      <c r="C885" s="69"/>
      <c r="H885" s="68"/>
    </row>
    <row r="886" spans="3:8" s="1" customFormat="1" x14ac:dyDescent="0.3">
      <c r="C886" s="69"/>
      <c r="H886" s="68"/>
    </row>
    <row r="887" spans="3:8" s="1" customFormat="1" x14ac:dyDescent="0.3">
      <c r="C887" s="69"/>
      <c r="H887" s="68"/>
    </row>
    <row r="888" spans="3:8" s="1" customFormat="1" x14ac:dyDescent="0.3">
      <c r="C888" s="69"/>
      <c r="H888" s="68"/>
    </row>
    <row r="889" spans="3:8" s="1" customFormat="1" x14ac:dyDescent="0.3">
      <c r="C889" s="69"/>
      <c r="H889" s="68"/>
    </row>
    <row r="890" spans="3:8" s="1" customFormat="1" x14ac:dyDescent="0.3">
      <c r="C890" s="69"/>
      <c r="H890" s="68"/>
    </row>
    <row r="891" spans="3:8" s="1" customFormat="1" x14ac:dyDescent="0.3">
      <c r="C891" s="69"/>
      <c r="H891" s="68"/>
    </row>
    <row r="892" spans="3:8" s="1" customFormat="1" x14ac:dyDescent="0.3">
      <c r="C892" s="69"/>
      <c r="H892" s="68"/>
    </row>
    <row r="893" spans="3:8" s="1" customFormat="1" x14ac:dyDescent="0.3">
      <c r="C893" s="69"/>
      <c r="H893" s="68"/>
    </row>
    <row r="894" spans="3:8" s="1" customFormat="1" x14ac:dyDescent="0.3">
      <c r="C894" s="69"/>
      <c r="H894" s="68"/>
    </row>
    <row r="895" spans="3:8" s="1" customFormat="1" x14ac:dyDescent="0.3">
      <c r="C895" s="69"/>
      <c r="H895" s="68"/>
    </row>
    <row r="896" spans="3:8" s="1" customFormat="1" x14ac:dyDescent="0.3">
      <c r="C896" s="69"/>
      <c r="H896" s="68"/>
    </row>
    <row r="897" spans="3:8" s="1" customFormat="1" x14ac:dyDescent="0.3">
      <c r="C897" s="69"/>
      <c r="H897" s="68"/>
    </row>
    <row r="898" spans="3:8" s="1" customFormat="1" x14ac:dyDescent="0.3">
      <c r="C898" s="69"/>
      <c r="H898" s="68"/>
    </row>
    <row r="899" spans="3:8" s="1" customFormat="1" x14ac:dyDescent="0.3">
      <c r="C899" s="69"/>
      <c r="H899" s="68"/>
    </row>
    <row r="900" spans="3:8" s="1" customFormat="1" x14ac:dyDescent="0.3">
      <c r="C900" s="69"/>
      <c r="H900" s="68"/>
    </row>
    <row r="901" spans="3:8" s="1" customFormat="1" x14ac:dyDescent="0.3">
      <c r="C901" s="69"/>
      <c r="H901" s="68"/>
    </row>
    <row r="902" spans="3:8" s="1" customFormat="1" x14ac:dyDescent="0.3">
      <c r="C902" s="69"/>
      <c r="H902" s="68"/>
    </row>
    <row r="903" spans="3:8" s="1" customFormat="1" x14ac:dyDescent="0.3">
      <c r="C903" s="69"/>
      <c r="H903" s="68"/>
    </row>
    <row r="904" spans="3:8" s="1" customFormat="1" x14ac:dyDescent="0.3">
      <c r="C904" s="69"/>
      <c r="H904" s="68"/>
    </row>
    <row r="905" spans="3:8" s="1" customFormat="1" x14ac:dyDescent="0.3">
      <c r="C905" s="69"/>
      <c r="H905" s="68"/>
    </row>
    <row r="906" spans="3:8" s="1" customFormat="1" x14ac:dyDescent="0.3">
      <c r="C906" s="69"/>
      <c r="H906" s="68"/>
    </row>
    <row r="907" spans="3:8" s="1" customFormat="1" x14ac:dyDescent="0.3">
      <c r="C907" s="69"/>
      <c r="H907" s="68"/>
    </row>
    <row r="908" spans="3:8" s="1" customFormat="1" x14ac:dyDescent="0.3">
      <c r="C908" s="69"/>
      <c r="H908" s="68"/>
    </row>
    <row r="909" spans="3:8" s="1" customFormat="1" x14ac:dyDescent="0.3">
      <c r="C909" s="69"/>
      <c r="H909" s="68"/>
    </row>
    <row r="910" spans="3:8" s="1" customFormat="1" x14ac:dyDescent="0.3">
      <c r="C910" s="69"/>
      <c r="H910" s="68"/>
    </row>
    <row r="911" spans="3:8" s="1" customFormat="1" x14ac:dyDescent="0.3">
      <c r="C911" s="69"/>
      <c r="H911" s="68"/>
    </row>
    <row r="912" spans="3:8" s="1" customFormat="1" x14ac:dyDescent="0.3">
      <c r="C912" s="69"/>
      <c r="H912" s="68"/>
    </row>
    <row r="913" spans="3:8" s="1" customFormat="1" x14ac:dyDescent="0.3">
      <c r="C913" s="69"/>
      <c r="H913" s="68"/>
    </row>
    <row r="914" spans="3:8" s="1" customFormat="1" x14ac:dyDescent="0.3">
      <c r="C914" s="69"/>
      <c r="H914" s="68"/>
    </row>
    <row r="915" spans="3:8" s="1" customFormat="1" x14ac:dyDescent="0.3">
      <c r="C915" s="69"/>
      <c r="H915" s="68"/>
    </row>
    <row r="916" spans="3:8" s="1" customFormat="1" x14ac:dyDescent="0.3">
      <c r="C916" s="69"/>
      <c r="H916" s="68"/>
    </row>
    <row r="917" spans="3:8" s="1" customFormat="1" x14ac:dyDescent="0.3">
      <c r="C917" s="69"/>
      <c r="H917" s="68"/>
    </row>
    <row r="918" spans="3:8" s="1" customFormat="1" x14ac:dyDescent="0.3">
      <c r="C918" s="69"/>
      <c r="H918" s="68"/>
    </row>
    <row r="919" spans="3:8" s="1" customFormat="1" x14ac:dyDescent="0.3">
      <c r="C919" s="69"/>
      <c r="H919" s="68"/>
    </row>
    <row r="920" spans="3:8" s="1" customFormat="1" x14ac:dyDescent="0.3">
      <c r="C920" s="69"/>
      <c r="H920" s="68"/>
    </row>
    <row r="921" spans="3:8" s="1" customFormat="1" x14ac:dyDescent="0.3">
      <c r="C921" s="69"/>
      <c r="H921" s="68"/>
    </row>
    <row r="922" spans="3:8" s="1" customFormat="1" x14ac:dyDescent="0.3">
      <c r="C922" s="69"/>
      <c r="H922" s="68"/>
    </row>
    <row r="923" spans="3:8" s="1" customFormat="1" x14ac:dyDescent="0.3">
      <c r="C923" s="69"/>
      <c r="H923" s="68"/>
    </row>
    <row r="924" spans="3:8" s="1" customFormat="1" x14ac:dyDescent="0.3">
      <c r="C924" s="69"/>
      <c r="H924" s="68"/>
    </row>
    <row r="925" spans="3:8" s="1" customFormat="1" x14ac:dyDescent="0.3">
      <c r="C925" s="69"/>
      <c r="H925" s="68"/>
    </row>
    <row r="926" spans="3:8" s="1" customFormat="1" x14ac:dyDescent="0.3">
      <c r="C926" s="69"/>
      <c r="H926" s="68"/>
    </row>
    <row r="927" spans="3:8" s="1" customFormat="1" x14ac:dyDescent="0.3">
      <c r="C927" s="69"/>
      <c r="H927" s="68"/>
    </row>
    <row r="928" spans="3:8" s="1" customFormat="1" x14ac:dyDescent="0.3">
      <c r="C928" s="69"/>
      <c r="H928" s="68"/>
    </row>
    <row r="929" spans="3:8" s="1" customFormat="1" x14ac:dyDescent="0.3">
      <c r="C929" s="69"/>
      <c r="H929" s="68"/>
    </row>
    <row r="930" spans="3:8" s="1" customFormat="1" x14ac:dyDescent="0.3">
      <c r="C930" s="69"/>
      <c r="H930" s="68"/>
    </row>
    <row r="931" spans="3:8" s="1" customFormat="1" x14ac:dyDescent="0.3">
      <c r="C931" s="69"/>
      <c r="H931" s="68"/>
    </row>
    <row r="932" spans="3:8" s="1" customFormat="1" x14ac:dyDescent="0.3">
      <c r="C932" s="69"/>
      <c r="H932" s="68"/>
    </row>
    <row r="933" spans="3:8" s="1" customFormat="1" x14ac:dyDescent="0.3">
      <c r="C933" s="69"/>
      <c r="H933" s="68"/>
    </row>
    <row r="934" spans="3:8" s="1" customFormat="1" x14ac:dyDescent="0.3">
      <c r="C934" s="69"/>
      <c r="H934" s="68"/>
    </row>
    <row r="935" spans="3:8" s="1" customFormat="1" x14ac:dyDescent="0.3">
      <c r="C935" s="69"/>
      <c r="H935" s="68"/>
    </row>
    <row r="936" spans="3:8" s="1" customFormat="1" x14ac:dyDescent="0.3">
      <c r="C936" s="69"/>
      <c r="H936" s="68"/>
    </row>
    <row r="937" spans="3:8" s="1" customFormat="1" x14ac:dyDescent="0.3">
      <c r="C937" s="69"/>
      <c r="H937" s="68"/>
    </row>
    <row r="938" spans="3:8" s="1" customFormat="1" x14ac:dyDescent="0.3">
      <c r="C938" s="69"/>
      <c r="H938" s="68"/>
    </row>
    <row r="939" spans="3:8" s="1" customFormat="1" x14ac:dyDescent="0.3">
      <c r="C939" s="69"/>
      <c r="H939" s="68"/>
    </row>
    <row r="940" spans="3:8" s="1" customFormat="1" x14ac:dyDescent="0.3">
      <c r="C940" s="69"/>
      <c r="H940" s="68"/>
    </row>
    <row r="941" spans="3:8" s="1" customFormat="1" x14ac:dyDescent="0.3">
      <c r="C941" s="69"/>
      <c r="H941" s="68"/>
    </row>
    <row r="942" spans="3:8" s="1" customFormat="1" x14ac:dyDescent="0.3">
      <c r="C942" s="69"/>
      <c r="H942" s="68"/>
    </row>
    <row r="943" spans="3:8" s="1" customFormat="1" x14ac:dyDescent="0.3">
      <c r="C943" s="69"/>
      <c r="H943" s="68"/>
    </row>
    <row r="944" spans="3:8" s="1" customFormat="1" x14ac:dyDescent="0.3">
      <c r="C944" s="69"/>
      <c r="H944" s="68"/>
    </row>
    <row r="945" spans="3:8" s="1" customFormat="1" x14ac:dyDescent="0.3">
      <c r="C945" s="69"/>
      <c r="H945" s="68"/>
    </row>
    <row r="946" spans="3:8" s="1" customFormat="1" x14ac:dyDescent="0.3">
      <c r="C946" s="69"/>
      <c r="H946" s="68"/>
    </row>
    <row r="947" spans="3:8" s="1" customFormat="1" x14ac:dyDescent="0.3">
      <c r="C947" s="69"/>
      <c r="H947" s="68"/>
    </row>
    <row r="948" spans="3:8" s="1" customFormat="1" x14ac:dyDescent="0.3">
      <c r="C948" s="69"/>
      <c r="H948" s="68"/>
    </row>
    <row r="949" spans="3:8" s="1" customFormat="1" x14ac:dyDescent="0.3">
      <c r="C949" s="69"/>
      <c r="H949" s="68"/>
    </row>
    <row r="950" spans="3:8" s="1" customFormat="1" x14ac:dyDescent="0.3">
      <c r="C950" s="69"/>
      <c r="H950" s="68"/>
    </row>
    <row r="951" spans="3:8" s="1" customFormat="1" x14ac:dyDescent="0.3">
      <c r="C951" s="69"/>
      <c r="H951" s="68"/>
    </row>
    <row r="952" spans="3:8" s="1" customFormat="1" x14ac:dyDescent="0.3">
      <c r="C952" s="69"/>
      <c r="H952" s="68"/>
    </row>
    <row r="953" spans="3:8" s="1" customFormat="1" x14ac:dyDescent="0.3">
      <c r="C953" s="69"/>
      <c r="H953" s="68"/>
    </row>
    <row r="954" spans="3:8" s="1" customFormat="1" x14ac:dyDescent="0.3">
      <c r="C954" s="69"/>
      <c r="H954" s="68"/>
    </row>
    <row r="955" spans="3:8" s="1" customFormat="1" x14ac:dyDescent="0.3">
      <c r="C955" s="69"/>
      <c r="H955" s="68"/>
    </row>
    <row r="956" spans="3:8" s="1" customFormat="1" x14ac:dyDescent="0.3">
      <c r="C956" s="69"/>
      <c r="H956" s="68"/>
    </row>
    <row r="957" spans="3:8" s="1" customFormat="1" x14ac:dyDescent="0.3">
      <c r="C957" s="69"/>
      <c r="H957" s="68"/>
    </row>
    <row r="958" spans="3:8" s="1" customFormat="1" x14ac:dyDescent="0.3">
      <c r="C958" s="69"/>
      <c r="H958" s="68"/>
    </row>
    <row r="959" spans="3:8" s="1" customFormat="1" x14ac:dyDescent="0.3">
      <c r="C959" s="69"/>
      <c r="H959" s="68"/>
    </row>
    <row r="960" spans="3:8" s="1" customFormat="1" x14ac:dyDescent="0.3">
      <c r="C960" s="69"/>
      <c r="H960" s="68"/>
    </row>
    <row r="961" spans="3:8" s="1" customFormat="1" x14ac:dyDescent="0.3">
      <c r="C961" s="69"/>
      <c r="H961" s="68"/>
    </row>
    <row r="962" spans="3:8" s="1" customFormat="1" x14ac:dyDescent="0.3">
      <c r="C962" s="69"/>
      <c r="H962" s="68"/>
    </row>
    <row r="963" spans="3:8" s="1" customFormat="1" x14ac:dyDescent="0.3">
      <c r="C963" s="69"/>
      <c r="H963" s="68"/>
    </row>
    <row r="964" spans="3:8" s="1" customFormat="1" x14ac:dyDescent="0.3">
      <c r="C964" s="69"/>
      <c r="H964" s="68"/>
    </row>
    <row r="965" spans="3:8" s="1" customFormat="1" x14ac:dyDescent="0.3">
      <c r="C965" s="69"/>
      <c r="H965" s="68"/>
    </row>
    <row r="966" spans="3:8" s="1" customFormat="1" x14ac:dyDescent="0.3">
      <c r="C966" s="69"/>
      <c r="H966" s="68"/>
    </row>
    <row r="967" spans="3:8" s="1" customFormat="1" x14ac:dyDescent="0.3">
      <c r="C967" s="69"/>
      <c r="H967" s="68"/>
    </row>
    <row r="968" spans="3:8" s="1" customFormat="1" x14ac:dyDescent="0.3">
      <c r="C968" s="69"/>
      <c r="H968" s="68"/>
    </row>
    <row r="969" spans="3:8" s="1" customFormat="1" x14ac:dyDescent="0.3">
      <c r="C969" s="69"/>
      <c r="H969" s="68"/>
    </row>
    <row r="970" spans="3:8" s="1" customFormat="1" x14ac:dyDescent="0.3">
      <c r="C970" s="69"/>
      <c r="H970" s="68"/>
    </row>
    <row r="971" spans="3:8" s="1" customFormat="1" x14ac:dyDescent="0.3">
      <c r="C971" s="69"/>
      <c r="H971" s="68"/>
    </row>
    <row r="972" spans="3:8" s="1" customFormat="1" x14ac:dyDescent="0.3">
      <c r="C972" s="69"/>
      <c r="H972" s="68"/>
    </row>
    <row r="973" spans="3:8" s="1" customFormat="1" x14ac:dyDescent="0.3">
      <c r="C973" s="69"/>
      <c r="H973" s="68"/>
    </row>
    <row r="974" spans="3:8" s="1" customFormat="1" x14ac:dyDescent="0.3">
      <c r="C974" s="69"/>
      <c r="H974" s="68"/>
    </row>
    <row r="975" spans="3:8" s="1" customFormat="1" x14ac:dyDescent="0.3">
      <c r="C975" s="69"/>
      <c r="H975" s="68"/>
    </row>
    <row r="976" spans="3:8" s="1" customFormat="1" x14ac:dyDescent="0.3">
      <c r="C976" s="69"/>
      <c r="H976" s="68"/>
    </row>
    <row r="977" spans="3:8" s="1" customFormat="1" x14ac:dyDescent="0.3">
      <c r="C977" s="69"/>
      <c r="H977" s="68"/>
    </row>
    <row r="978" spans="3:8" s="1" customFormat="1" x14ac:dyDescent="0.3">
      <c r="C978" s="69"/>
      <c r="H978" s="68"/>
    </row>
    <row r="979" spans="3:8" s="1" customFormat="1" x14ac:dyDescent="0.3">
      <c r="C979" s="69"/>
      <c r="H979" s="68"/>
    </row>
    <row r="980" spans="3:8" s="1" customFormat="1" x14ac:dyDescent="0.3">
      <c r="C980" s="69"/>
      <c r="H980" s="68"/>
    </row>
    <row r="981" spans="3:8" s="1" customFormat="1" x14ac:dyDescent="0.3">
      <c r="C981" s="69"/>
      <c r="H981" s="68"/>
    </row>
    <row r="982" spans="3:8" s="1" customFormat="1" x14ac:dyDescent="0.3">
      <c r="C982" s="69"/>
      <c r="H982" s="68"/>
    </row>
    <row r="983" spans="3:8" s="1" customFormat="1" x14ac:dyDescent="0.3">
      <c r="C983" s="69"/>
      <c r="H983" s="68"/>
    </row>
    <row r="984" spans="3:8" s="1" customFormat="1" x14ac:dyDescent="0.3">
      <c r="C984" s="69"/>
      <c r="H984" s="68"/>
    </row>
    <row r="985" spans="3:8" s="1" customFormat="1" x14ac:dyDescent="0.3">
      <c r="C985" s="69"/>
      <c r="H985" s="68"/>
    </row>
    <row r="986" spans="3:8" s="1" customFormat="1" x14ac:dyDescent="0.3">
      <c r="C986" s="69"/>
      <c r="H986" s="68"/>
    </row>
    <row r="987" spans="3:8" s="1" customFormat="1" x14ac:dyDescent="0.3">
      <c r="C987" s="69"/>
      <c r="H987" s="68"/>
    </row>
    <row r="988" spans="3:8" s="1" customFormat="1" x14ac:dyDescent="0.3">
      <c r="C988" s="69"/>
      <c r="H988" s="68"/>
    </row>
    <row r="989" spans="3:8" s="1" customFormat="1" x14ac:dyDescent="0.3">
      <c r="C989" s="69"/>
      <c r="H989" s="68"/>
    </row>
    <row r="990" spans="3:8" s="1" customFormat="1" x14ac:dyDescent="0.3">
      <c r="C990" s="69"/>
      <c r="H990" s="68"/>
    </row>
    <row r="991" spans="3:8" s="1" customFormat="1" x14ac:dyDescent="0.3">
      <c r="C991" s="69"/>
      <c r="H991" s="68"/>
    </row>
    <row r="992" spans="3:8" s="1" customFormat="1" x14ac:dyDescent="0.3">
      <c r="C992" s="69"/>
      <c r="H992" s="68"/>
    </row>
    <row r="993" spans="3:8" s="1" customFormat="1" x14ac:dyDescent="0.3">
      <c r="C993" s="69"/>
      <c r="H993" s="68"/>
    </row>
    <row r="994" spans="3:8" s="1" customFormat="1" x14ac:dyDescent="0.3">
      <c r="C994" s="69"/>
      <c r="H994" s="68"/>
    </row>
    <row r="995" spans="3:8" s="1" customFormat="1" x14ac:dyDescent="0.3">
      <c r="C995" s="69"/>
      <c r="H995" s="68"/>
    </row>
    <row r="996" spans="3:8" s="1" customFormat="1" x14ac:dyDescent="0.3">
      <c r="C996" s="69"/>
      <c r="H996" s="68"/>
    </row>
    <row r="997" spans="3:8" s="1" customFormat="1" x14ac:dyDescent="0.3">
      <c r="C997" s="69"/>
      <c r="H997" s="68"/>
    </row>
    <row r="998" spans="3:8" s="1" customFormat="1" x14ac:dyDescent="0.3">
      <c r="C998" s="69"/>
      <c r="H998" s="68"/>
    </row>
    <row r="999" spans="3:8" s="1" customFormat="1" x14ac:dyDescent="0.3">
      <c r="C999" s="69"/>
      <c r="H999" s="68"/>
    </row>
    <row r="1000" spans="3:8" s="1" customFormat="1" x14ac:dyDescent="0.3">
      <c r="C1000" s="69"/>
      <c r="H1000" s="68"/>
    </row>
    <row r="1001" spans="3:8" s="1" customFormat="1" x14ac:dyDescent="0.3">
      <c r="C1001" s="69"/>
      <c r="H1001" s="68"/>
    </row>
    <row r="1002" spans="3:8" s="1" customFormat="1" x14ac:dyDescent="0.3">
      <c r="C1002" s="69"/>
      <c r="H1002" s="68"/>
    </row>
    <row r="1003" spans="3:8" s="1" customFormat="1" x14ac:dyDescent="0.3">
      <c r="C1003" s="69"/>
      <c r="H1003" s="68"/>
    </row>
    <row r="1004" spans="3:8" s="1" customFormat="1" x14ac:dyDescent="0.3">
      <c r="C1004" s="69"/>
      <c r="H1004" s="68"/>
    </row>
    <row r="1005" spans="3:8" s="1" customFormat="1" x14ac:dyDescent="0.3">
      <c r="C1005" s="69"/>
      <c r="H1005" s="68"/>
    </row>
    <row r="1006" spans="3:8" s="1" customFormat="1" x14ac:dyDescent="0.3">
      <c r="C1006" s="69"/>
      <c r="H1006" s="68"/>
    </row>
    <row r="1007" spans="3:8" s="1" customFormat="1" x14ac:dyDescent="0.3">
      <c r="C1007" s="69"/>
      <c r="H1007" s="68"/>
    </row>
    <row r="1008" spans="3:8" s="1" customFormat="1" x14ac:dyDescent="0.3">
      <c r="C1008" s="69"/>
      <c r="H1008" s="68"/>
    </row>
    <row r="1009" spans="3:8" s="1" customFormat="1" x14ac:dyDescent="0.3">
      <c r="C1009" s="69"/>
      <c r="H1009" s="68"/>
    </row>
    <row r="1010" spans="3:8" s="1" customFormat="1" x14ac:dyDescent="0.3">
      <c r="C1010" s="69"/>
      <c r="H1010" s="68"/>
    </row>
    <row r="1011" spans="3:8" s="1" customFormat="1" x14ac:dyDescent="0.3">
      <c r="C1011" s="69"/>
      <c r="H1011" s="68"/>
    </row>
    <row r="1012" spans="3:8" s="1" customFormat="1" x14ac:dyDescent="0.3">
      <c r="C1012" s="69"/>
      <c r="H1012" s="68"/>
    </row>
    <row r="1013" spans="3:8" s="1" customFormat="1" x14ac:dyDescent="0.3">
      <c r="C1013" s="69"/>
      <c r="H1013" s="68"/>
    </row>
    <row r="1014" spans="3:8" s="1" customFormat="1" x14ac:dyDescent="0.3">
      <c r="C1014" s="69"/>
      <c r="H1014" s="68"/>
    </row>
    <row r="1015" spans="3:8" s="1" customFormat="1" x14ac:dyDescent="0.3">
      <c r="C1015" s="69"/>
      <c r="H1015" s="68"/>
    </row>
    <row r="1016" spans="3:8" s="1" customFormat="1" x14ac:dyDescent="0.3">
      <c r="C1016" s="69"/>
      <c r="H1016" s="68"/>
    </row>
    <row r="1017" spans="3:8" s="1" customFormat="1" x14ac:dyDescent="0.3">
      <c r="C1017" s="69"/>
      <c r="H1017" s="68"/>
    </row>
    <row r="1018" spans="3:8" s="1" customFormat="1" x14ac:dyDescent="0.3">
      <c r="C1018" s="69"/>
      <c r="H1018" s="68"/>
    </row>
    <row r="1019" spans="3:8" s="1" customFormat="1" x14ac:dyDescent="0.3">
      <c r="C1019" s="69"/>
      <c r="H1019" s="68"/>
    </row>
    <row r="1020" spans="3:8" s="1" customFormat="1" x14ac:dyDescent="0.3">
      <c r="C1020" s="69"/>
      <c r="H1020" s="68"/>
    </row>
    <row r="1021" spans="3:8" s="1" customFormat="1" x14ac:dyDescent="0.3">
      <c r="C1021" s="69"/>
      <c r="H1021" s="68"/>
    </row>
    <row r="1022" spans="3:8" s="1" customFormat="1" x14ac:dyDescent="0.3">
      <c r="C1022" s="69"/>
      <c r="H1022" s="68"/>
    </row>
    <row r="1023" spans="3:8" s="1" customFormat="1" x14ac:dyDescent="0.3">
      <c r="C1023" s="69"/>
      <c r="H1023" s="68"/>
    </row>
    <row r="1024" spans="3:8" s="1" customFormat="1" x14ac:dyDescent="0.3">
      <c r="C1024" s="69"/>
      <c r="H1024" s="68"/>
    </row>
    <row r="1025" spans="3:8" s="1" customFormat="1" x14ac:dyDescent="0.3">
      <c r="C1025" s="69"/>
      <c r="H1025" s="68"/>
    </row>
    <row r="1026" spans="3:8" s="1" customFormat="1" x14ac:dyDescent="0.3">
      <c r="C1026" s="69"/>
      <c r="H1026" s="68"/>
    </row>
    <row r="1027" spans="3:8" s="1" customFormat="1" x14ac:dyDescent="0.3">
      <c r="C1027" s="69"/>
      <c r="H1027" s="68"/>
    </row>
    <row r="1028" spans="3:8" s="1" customFormat="1" x14ac:dyDescent="0.3">
      <c r="C1028" s="69"/>
      <c r="H1028" s="68"/>
    </row>
    <row r="1029" spans="3:8" s="1" customFormat="1" x14ac:dyDescent="0.3">
      <c r="C1029" s="69"/>
      <c r="H1029" s="68"/>
    </row>
    <row r="1030" spans="3:8" s="1" customFormat="1" x14ac:dyDescent="0.3">
      <c r="C1030" s="69"/>
      <c r="H1030" s="68"/>
    </row>
    <row r="1031" spans="3:8" s="1" customFormat="1" x14ac:dyDescent="0.3">
      <c r="C1031" s="69"/>
      <c r="H1031" s="68"/>
    </row>
    <row r="1032" spans="3:8" s="1" customFormat="1" x14ac:dyDescent="0.3">
      <c r="C1032" s="69"/>
      <c r="H1032" s="68"/>
    </row>
    <row r="1033" spans="3:8" s="1" customFormat="1" x14ac:dyDescent="0.3">
      <c r="C1033" s="69"/>
      <c r="H1033" s="68"/>
    </row>
    <row r="1034" spans="3:8" s="1" customFormat="1" x14ac:dyDescent="0.3">
      <c r="C1034" s="69"/>
      <c r="H1034" s="68"/>
    </row>
    <row r="1035" spans="3:8" s="1" customFormat="1" x14ac:dyDescent="0.3">
      <c r="C1035" s="69"/>
      <c r="H1035" s="68"/>
    </row>
    <row r="1036" spans="3:8" s="1" customFormat="1" x14ac:dyDescent="0.3">
      <c r="C1036" s="69"/>
      <c r="H1036" s="68"/>
    </row>
    <row r="1037" spans="3:8" s="1" customFormat="1" x14ac:dyDescent="0.3">
      <c r="C1037" s="69"/>
      <c r="H1037" s="68"/>
    </row>
    <row r="1038" spans="3:8" s="1" customFormat="1" x14ac:dyDescent="0.3">
      <c r="C1038" s="69"/>
      <c r="H1038" s="68"/>
    </row>
    <row r="1039" spans="3:8" s="1" customFormat="1" x14ac:dyDescent="0.3">
      <c r="C1039" s="69"/>
      <c r="H1039" s="68"/>
    </row>
    <row r="1040" spans="3:8" s="1" customFormat="1" x14ac:dyDescent="0.3">
      <c r="C1040" s="69"/>
      <c r="H1040" s="68"/>
    </row>
    <row r="1041" spans="3:8" s="1" customFormat="1" x14ac:dyDescent="0.3">
      <c r="C1041" s="69"/>
      <c r="H1041" s="68"/>
    </row>
    <row r="1042" spans="3:8" s="1" customFormat="1" x14ac:dyDescent="0.3">
      <c r="C1042" s="69"/>
      <c r="H1042" s="68"/>
    </row>
    <row r="1043" spans="3:8" s="1" customFormat="1" x14ac:dyDescent="0.3">
      <c r="C1043" s="69"/>
      <c r="H1043" s="68"/>
    </row>
    <row r="1044" spans="3:8" s="1" customFormat="1" x14ac:dyDescent="0.3">
      <c r="C1044" s="69"/>
      <c r="H1044" s="68"/>
    </row>
    <row r="1045" spans="3:8" s="1" customFormat="1" x14ac:dyDescent="0.3">
      <c r="C1045" s="69"/>
      <c r="H1045" s="68"/>
    </row>
    <row r="1046" spans="3:8" s="1" customFormat="1" x14ac:dyDescent="0.3">
      <c r="C1046" s="69"/>
      <c r="H1046" s="68"/>
    </row>
    <row r="1047" spans="3:8" s="1" customFormat="1" x14ac:dyDescent="0.3">
      <c r="C1047" s="69"/>
      <c r="H1047" s="68"/>
    </row>
    <row r="1048" spans="3:8" s="1" customFormat="1" x14ac:dyDescent="0.3">
      <c r="C1048" s="69"/>
      <c r="H1048" s="68"/>
    </row>
    <row r="1049" spans="3:8" s="1" customFormat="1" x14ac:dyDescent="0.3">
      <c r="C1049" s="69"/>
      <c r="H1049" s="68"/>
    </row>
    <row r="1050" spans="3:8" s="1" customFormat="1" x14ac:dyDescent="0.3">
      <c r="C1050" s="69"/>
      <c r="H1050" s="68"/>
    </row>
    <row r="1051" spans="3:8" s="1" customFormat="1" x14ac:dyDescent="0.3">
      <c r="C1051" s="69"/>
      <c r="H1051" s="68"/>
    </row>
    <row r="1052" spans="3:8" s="1" customFormat="1" x14ac:dyDescent="0.3">
      <c r="C1052" s="69"/>
      <c r="H1052" s="68"/>
    </row>
    <row r="1053" spans="3:8" s="1" customFormat="1" x14ac:dyDescent="0.3">
      <c r="C1053" s="69"/>
      <c r="H1053" s="68"/>
    </row>
    <row r="1054" spans="3:8" s="1" customFormat="1" x14ac:dyDescent="0.3">
      <c r="C1054" s="69"/>
      <c r="H1054" s="68"/>
    </row>
    <row r="1055" spans="3:8" s="1" customFormat="1" x14ac:dyDescent="0.3">
      <c r="C1055" s="69"/>
      <c r="H1055" s="68"/>
    </row>
    <row r="1056" spans="3:8" s="1" customFormat="1" x14ac:dyDescent="0.3">
      <c r="C1056" s="69"/>
      <c r="H1056" s="68"/>
    </row>
    <row r="1057" spans="3:8" s="1" customFormat="1" x14ac:dyDescent="0.3">
      <c r="C1057" s="69"/>
      <c r="H1057" s="68"/>
    </row>
    <row r="1058" spans="3:8" s="1" customFormat="1" x14ac:dyDescent="0.3">
      <c r="C1058" s="69"/>
      <c r="H1058" s="68"/>
    </row>
    <row r="1059" spans="3:8" s="1" customFormat="1" x14ac:dyDescent="0.3">
      <c r="C1059" s="69"/>
      <c r="H1059" s="68"/>
    </row>
    <row r="1060" spans="3:8" s="1" customFormat="1" x14ac:dyDescent="0.3">
      <c r="C1060" s="69"/>
      <c r="H1060" s="68"/>
    </row>
    <row r="1061" spans="3:8" s="1" customFormat="1" x14ac:dyDescent="0.3">
      <c r="C1061" s="69"/>
      <c r="H1061" s="68"/>
    </row>
    <row r="1062" spans="3:8" s="1" customFormat="1" x14ac:dyDescent="0.3">
      <c r="C1062" s="69"/>
      <c r="H1062" s="68"/>
    </row>
    <row r="1063" spans="3:8" s="1" customFormat="1" x14ac:dyDescent="0.3">
      <c r="C1063" s="69"/>
      <c r="H1063" s="68"/>
    </row>
    <row r="1064" spans="3:8" s="1" customFormat="1" x14ac:dyDescent="0.3">
      <c r="C1064" s="69"/>
      <c r="H1064" s="68"/>
    </row>
    <row r="1065" spans="3:8" s="1" customFormat="1" x14ac:dyDescent="0.3">
      <c r="C1065" s="69"/>
      <c r="H1065" s="68"/>
    </row>
    <row r="1066" spans="3:8" s="1" customFormat="1" x14ac:dyDescent="0.3">
      <c r="C1066" s="69"/>
      <c r="H1066" s="68"/>
    </row>
    <row r="1067" spans="3:8" s="1" customFormat="1" x14ac:dyDescent="0.3">
      <c r="C1067" s="69"/>
      <c r="H1067" s="68"/>
    </row>
    <row r="1068" spans="3:8" s="1" customFormat="1" x14ac:dyDescent="0.3">
      <c r="C1068" s="69"/>
      <c r="H1068" s="68"/>
    </row>
    <row r="1069" spans="3:8" s="1" customFormat="1" x14ac:dyDescent="0.3">
      <c r="C1069" s="69"/>
      <c r="H1069" s="68"/>
    </row>
    <row r="1070" spans="3:8" s="1" customFormat="1" x14ac:dyDescent="0.3">
      <c r="C1070" s="69"/>
      <c r="H1070" s="68"/>
    </row>
    <row r="1071" spans="3:8" s="1" customFormat="1" x14ac:dyDescent="0.3">
      <c r="C1071" s="69"/>
      <c r="H1071" s="68"/>
    </row>
    <row r="1072" spans="3:8" s="1" customFormat="1" x14ac:dyDescent="0.3">
      <c r="C1072" s="69"/>
      <c r="H1072" s="68"/>
    </row>
    <row r="1073" spans="3:8" s="1" customFormat="1" x14ac:dyDescent="0.3">
      <c r="C1073" s="69"/>
      <c r="H1073" s="68"/>
    </row>
    <row r="1074" spans="3:8" s="1" customFormat="1" x14ac:dyDescent="0.3">
      <c r="C1074" s="69"/>
      <c r="H1074" s="68"/>
    </row>
    <row r="1075" spans="3:8" s="1" customFormat="1" x14ac:dyDescent="0.3">
      <c r="C1075" s="69"/>
      <c r="H1075" s="68"/>
    </row>
    <row r="1076" spans="3:8" s="1" customFormat="1" x14ac:dyDescent="0.3">
      <c r="C1076" s="69"/>
      <c r="H1076" s="68"/>
    </row>
    <row r="1077" spans="3:8" s="1" customFormat="1" x14ac:dyDescent="0.3">
      <c r="C1077" s="69"/>
      <c r="H1077" s="68"/>
    </row>
    <row r="1078" spans="3:8" s="1" customFormat="1" x14ac:dyDescent="0.3">
      <c r="C1078" s="69"/>
      <c r="H1078" s="68"/>
    </row>
    <row r="1079" spans="3:8" s="1" customFormat="1" x14ac:dyDescent="0.3">
      <c r="C1079" s="69"/>
      <c r="H1079" s="68"/>
    </row>
    <row r="1080" spans="3:8" s="1" customFormat="1" x14ac:dyDescent="0.3">
      <c r="C1080" s="69"/>
      <c r="H1080" s="68"/>
    </row>
    <row r="1081" spans="3:8" s="1" customFormat="1" x14ac:dyDescent="0.3">
      <c r="C1081" s="69"/>
      <c r="H1081" s="68"/>
    </row>
    <row r="1082" spans="3:8" s="1" customFormat="1" x14ac:dyDescent="0.3">
      <c r="C1082" s="69"/>
      <c r="H1082" s="68"/>
    </row>
    <row r="1083" spans="3:8" s="1" customFormat="1" x14ac:dyDescent="0.3">
      <c r="C1083" s="69"/>
      <c r="H1083" s="68"/>
    </row>
    <row r="1084" spans="3:8" s="1" customFormat="1" x14ac:dyDescent="0.3">
      <c r="C1084" s="69"/>
      <c r="H1084" s="68"/>
    </row>
    <row r="1085" spans="3:8" s="1" customFormat="1" x14ac:dyDescent="0.3">
      <c r="C1085" s="69"/>
      <c r="H1085" s="68"/>
    </row>
    <row r="1086" spans="3:8" s="1" customFormat="1" x14ac:dyDescent="0.3">
      <c r="C1086" s="69"/>
      <c r="H1086" s="68"/>
    </row>
    <row r="1087" spans="3:8" s="1" customFormat="1" x14ac:dyDescent="0.3">
      <c r="C1087" s="69"/>
      <c r="H1087" s="68"/>
    </row>
    <row r="1088" spans="3:8" s="1" customFormat="1" x14ac:dyDescent="0.3">
      <c r="C1088" s="69"/>
      <c r="H1088" s="68"/>
    </row>
    <row r="1089" spans="3:8" s="1" customFormat="1" x14ac:dyDescent="0.3">
      <c r="C1089" s="69"/>
      <c r="H1089" s="68"/>
    </row>
    <row r="1090" spans="3:8" s="1" customFormat="1" x14ac:dyDescent="0.3">
      <c r="C1090" s="69"/>
      <c r="H1090" s="68"/>
    </row>
    <row r="1091" spans="3:8" s="1" customFormat="1" x14ac:dyDescent="0.3">
      <c r="C1091" s="69"/>
      <c r="H1091" s="68"/>
    </row>
    <row r="1092" spans="3:8" s="1" customFormat="1" x14ac:dyDescent="0.3">
      <c r="C1092" s="69"/>
      <c r="H1092" s="68"/>
    </row>
    <row r="1093" spans="3:8" s="1" customFormat="1" x14ac:dyDescent="0.3">
      <c r="C1093" s="69"/>
      <c r="H1093" s="68"/>
    </row>
    <row r="1094" spans="3:8" s="1" customFormat="1" x14ac:dyDescent="0.3">
      <c r="C1094" s="69"/>
      <c r="H1094" s="68"/>
    </row>
    <row r="1095" spans="3:8" s="1" customFormat="1" x14ac:dyDescent="0.3">
      <c r="C1095" s="69"/>
      <c r="H1095" s="68"/>
    </row>
    <row r="1096" spans="3:8" s="1" customFormat="1" x14ac:dyDescent="0.3">
      <c r="C1096" s="69"/>
      <c r="H1096" s="68"/>
    </row>
    <row r="1097" spans="3:8" s="1" customFormat="1" x14ac:dyDescent="0.3">
      <c r="C1097" s="69"/>
      <c r="H1097" s="68"/>
    </row>
    <row r="1098" spans="3:8" s="1" customFormat="1" x14ac:dyDescent="0.3">
      <c r="C1098" s="69"/>
      <c r="H1098" s="68"/>
    </row>
    <row r="1099" spans="3:8" s="1" customFormat="1" x14ac:dyDescent="0.3">
      <c r="C1099" s="69"/>
      <c r="H1099" s="68"/>
    </row>
    <row r="1100" spans="3:8" s="1" customFormat="1" x14ac:dyDescent="0.3">
      <c r="C1100" s="69"/>
      <c r="H1100" s="68"/>
    </row>
    <row r="1101" spans="3:8" s="1" customFormat="1" x14ac:dyDescent="0.3">
      <c r="C1101" s="69"/>
      <c r="H1101" s="68"/>
    </row>
    <row r="1102" spans="3:8" s="1" customFormat="1" x14ac:dyDescent="0.3">
      <c r="C1102" s="69"/>
      <c r="H1102" s="68"/>
    </row>
    <row r="1103" spans="3:8" s="1" customFormat="1" x14ac:dyDescent="0.3">
      <c r="C1103" s="69"/>
      <c r="H1103" s="68"/>
    </row>
    <row r="1104" spans="3:8" s="1" customFormat="1" x14ac:dyDescent="0.3">
      <c r="C1104" s="69"/>
      <c r="H1104" s="68"/>
    </row>
    <row r="1105" spans="3:8" s="1" customFormat="1" x14ac:dyDescent="0.3">
      <c r="C1105" s="69"/>
      <c r="H1105" s="68"/>
    </row>
    <row r="1106" spans="3:8" s="1" customFormat="1" x14ac:dyDescent="0.3">
      <c r="C1106" s="69"/>
      <c r="H1106" s="68"/>
    </row>
    <row r="1107" spans="3:8" s="1" customFormat="1" x14ac:dyDescent="0.3">
      <c r="C1107" s="69"/>
      <c r="H1107" s="68"/>
    </row>
    <row r="1108" spans="3:8" s="1" customFormat="1" x14ac:dyDescent="0.3">
      <c r="C1108" s="69"/>
      <c r="H1108" s="68"/>
    </row>
    <row r="1109" spans="3:8" s="1" customFormat="1" x14ac:dyDescent="0.3">
      <c r="C1109" s="69"/>
      <c r="H1109" s="68"/>
    </row>
    <row r="1110" spans="3:8" s="1" customFormat="1" x14ac:dyDescent="0.3">
      <c r="C1110" s="69"/>
      <c r="H1110" s="68"/>
    </row>
    <row r="1111" spans="3:8" s="1" customFormat="1" x14ac:dyDescent="0.3">
      <c r="C1111" s="69"/>
      <c r="H1111" s="68"/>
    </row>
    <row r="1112" spans="3:8" s="1" customFormat="1" x14ac:dyDescent="0.3">
      <c r="C1112" s="69"/>
      <c r="H1112" s="68"/>
    </row>
    <row r="1113" spans="3:8" s="1" customFormat="1" x14ac:dyDescent="0.3">
      <c r="C1113" s="69"/>
      <c r="H1113" s="68"/>
    </row>
    <row r="1114" spans="3:8" s="1" customFormat="1" x14ac:dyDescent="0.3">
      <c r="C1114" s="69"/>
      <c r="H1114" s="68"/>
    </row>
    <row r="1115" spans="3:8" s="1" customFormat="1" x14ac:dyDescent="0.3">
      <c r="C1115" s="69"/>
      <c r="H1115" s="68"/>
    </row>
    <row r="1116" spans="3:8" s="1" customFormat="1" x14ac:dyDescent="0.3">
      <c r="C1116" s="69"/>
      <c r="H1116" s="68"/>
    </row>
    <row r="1117" spans="3:8" s="1" customFormat="1" x14ac:dyDescent="0.3">
      <c r="C1117" s="69"/>
      <c r="H1117" s="68"/>
    </row>
    <row r="1118" spans="3:8" s="1" customFormat="1" x14ac:dyDescent="0.3">
      <c r="C1118" s="69"/>
      <c r="H1118" s="68"/>
    </row>
    <row r="1119" spans="3:8" s="1" customFormat="1" x14ac:dyDescent="0.3">
      <c r="C1119" s="69"/>
      <c r="H1119" s="68"/>
    </row>
    <row r="1120" spans="3:8" s="1" customFormat="1" x14ac:dyDescent="0.3">
      <c r="C1120" s="69"/>
      <c r="H1120" s="68"/>
    </row>
    <row r="1121" spans="3:8" s="1" customFormat="1" x14ac:dyDescent="0.3">
      <c r="C1121" s="69"/>
      <c r="H1121" s="68"/>
    </row>
    <row r="1122" spans="3:8" s="1" customFormat="1" x14ac:dyDescent="0.3">
      <c r="C1122" s="69"/>
      <c r="H1122" s="68"/>
    </row>
    <row r="1123" spans="3:8" s="1" customFormat="1" x14ac:dyDescent="0.3">
      <c r="C1123" s="69"/>
      <c r="H1123" s="68"/>
    </row>
    <row r="1124" spans="3:8" s="1" customFormat="1" x14ac:dyDescent="0.3">
      <c r="C1124" s="69"/>
      <c r="H1124" s="68"/>
    </row>
    <row r="1125" spans="3:8" s="1" customFormat="1" x14ac:dyDescent="0.3">
      <c r="C1125" s="69"/>
      <c r="H1125" s="68"/>
    </row>
    <row r="1126" spans="3:8" s="1" customFormat="1" x14ac:dyDescent="0.3">
      <c r="C1126" s="69"/>
      <c r="H1126" s="68"/>
    </row>
    <row r="1127" spans="3:8" s="1" customFormat="1" x14ac:dyDescent="0.3">
      <c r="C1127" s="69"/>
      <c r="H1127" s="68"/>
    </row>
    <row r="1128" spans="3:8" s="1" customFormat="1" x14ac:dyDescent="0.3">
      <c r="C1128" s="69"/>
      <c r="H1128" s="68"/>
    </row>
    <row r="1129" spans="3:8" s="1" customFormat="1" x14ac:dyDescent="0.3">
      <c r="C1129" s="69"/>
      <c r="H1129" s="68"/>
    </row>
    <row r="1130" spans="3:8" s="1" customFormat="1" x14ac:dyDescent="0.3">
      <c r="C1130" s="69"/>
      <c r="H1130" s="68"/>
    </row>
    <row r="1131" spans="3:8" s="1" customFormat="1" x14ac:dyDescent="0.3">
      <c r="C1131" s="69"/>
      <c r="H1131" s="68"/>
    </row>
    <row r="1132" spans="3:8" s="1" customFormat="1" x14ac:dyDescent="0.3">
      <c r="C1132" s="69"/>
      <c r="H1132" s="68"/>
    </row>
    <row r="1133" spans="3:8" s="1" customFormat="1" x14ac:dyDescent="0.3">
      <c r="C1133" s="69"/>
      <c r="H1133" s="68"/>
    </row>
    <row r="1134" spans="3:8" s="1" customFormat="1" x14ac:dyDescent="0.3">
      <c r="C1134" s="69"/>
      <c r="H1134" s="68"/>
    </row>
    <row r="1135" spans="3:8" s="1" customFormat="1" x14ac:dyDescent="0.3">
      <c r="C1135" s="69"/>
      <c r="H1135" s="68"/>
    </row>
    <row r="1136" spans="3:8" s="1" customFormat="1" x14ac:dyDescent="0.3">
      <c r="C1136" s="69"/>
      <c r="H1136" s="68"/>
    </row>
    <row r="1137" spans="3:8" s="1" customFormat="1" x14ac:dyDescent="0.3">
      <c r="C1137" s="69"/>
      <c r="H1137" s="68"/>
    </row>
    <row r="1138" spans="3:8" s="1" customFormat="1" x14ac:dyDescent="0.3">
      <c r="C1138" s="69"/>
      <c r="H1138" s="68"/>
    </row>
    <row r="1139" spans="3:8" s="1" customFormat="1" x14ac:dyDescent="0.3">
      <c r="C1139" s="69"/>
      <c r="H1139" s="68"/>
    </row>
    <row r="1140" spans="3:8" s="1" customFormat="1" x14ac:dyDescent="0.3">
      <c r="C1140" s="69"/>
      <c r="H1140" s="68"/>
    </row>
    <row r="1141" spans="3:8" s="1" customFormat="1" x14ac:dyDescent="0.3">
      <c r="C1141" s="69"/>
      <c r="H1141" s="68"/>
    </row>
    <row r="1142" spans="3:8" s="1" customFormat="1" x14ac:dyDescent="0.3">
      <c r="C1142" s="69"/>
      <c r="H1142" s="68"/>
    </row>
    <row r="1143" spans="3:8" s="1" customFormat="1" x14ac:dyDescent="0.3">
      <c r="C1143" s="69"/>
      <c r="H1143" s="68"/>
    </row>
    <row r="1144" spans="3:8" s="1" customFormat="1" x14ac:dyDescent="0.3">
      <c r="C1144" s="69"/>
      <c r="H1144" s="68"/>
    </row>
    <row r="1145" spans="3:8" s="1" customFormat="1" x14ac:dyDescent="0.3">
      <c r="C1145" s="69"/>
      <c r="H1145" s="68"/>
    </row>
    <row r="1146" spans="3:8" s="1" customFormat="1" x14ac:dyDescent="0.3">
      <c r="C1146" s="69"/>
      <c r="H1146" s="68"/>
    </row>
    <row r="1147" spans="3:8" s="1" customFormat="1" x14ac:dyDescent="0.3">
      <c r="C1147" s="69"/>
      <c r="H1147" s="68"/>
    </row>
    <row r="1148" spans="3:8" s="1" customFormat="1" x14ac:dyDescent="0.3">
      <c r="C1148" s="69"/>
      <c r="H1148" s="68"/>
    </row>
    <row r="1149" spans="3:8" s="1" customFormat="1" x14ac:dyDescent="0.3">
      <c r="C1149" s="69"/>
      <c r="H1149" s="68"/>
    </row>
    <row r="1150" spans="3:8" s="1" customFormat="1" x14ac:dyDescent="0.3">
      <c r="C1150" s="69"/>
      <c r="H1150" s="68"/>
    </row>
    <row r="1151" spans="3:8" s="1" customFormat="1" x14ac:dyDescent="0.3">
      <c r="C1151" s="69"/>
      <c r="H1151" s="68"/>
    </row>
    <row r="1152" spans="3:8" s="1" customFormat="1" x14ac:dyDescent="0.3">
      <c r="C1152" s="69"/>
      <c r="H1152" s="68"/>
    </row>
    <row r="1153" spans="3:8" s="1" customFormat="1" x14ac:dyDescent="0.3">
      <c r="C1153" s="69"/>
      <c r="H1153" s="68"/>
    </row>
    <row r="1154" spans="3:8" s="1" customFormat="1" x14ac:dyDescent="0.3">
      <c r="C1154" s="69"/>
      <c r="H1154" s="68"/>
    </row>
    <row r="1155" spans="3:8" s="1" customFormat="1" x14ac:dyDescent="0.3">
      <c r="C1155" s="69"/>
      <c r="H1155" s="68"/>
    </row>
    <row r="1156" spans="3:8" s="1" customFormat="1" x14ac:dyDescent="0.3">
      <c r="C1156" s="69"/>
      <c r="H1156" s="68"/>
    </row>
    <row r="1157" spans="3:8" s="1" customFormat="1" x14ac:dyDescent="0.3">
      <c r="C1157" s="69"/>
      <c r="H1157" s="68"/>
    </row>
    <row r="1158" spans="3:8" s="1" customFormat="1" x14ac:dyDescent="0.3">
      <c r="C1158" s="69"/>
      <c r="H1158" s="68"/>
    </row>
    <row r="1159" spans="3:8" s="1" customFormat="1" x14ac:dyDescent="0.3">
      <c r="C1159" s="69"/>
      <c r="H1159" s="68"/>
    </row>
    <row r="1160" spans="3:8" s="1" customFormat="1" x14ac:dyDescent="0.3">
      <c r="C1160" s="69"/>
      <c r="H1160" s="68"/>
    </row>
    <row r="1161" spans="3:8" s="1" customFormat="1" x14ac:dyDescent="0.3">
      <c r="C1161" s="69"/>
      <c r="H1161" s="68"/>
    </row>
    <row r="1162" spans="3:8" s="1" customFormat="1" x14ac:dyDescent="0.3">
      <c r="C1162" s="69"/>
      <c r="H1162" s="68"/>
    </row>
    <row r="1163" spans="3:8" s="1" customFormat="1" x14ac:dyDescent="0.3">
      <c r="C1163" s="69"/>
      <c r="H1163" s="68"/>
    </row>
    <row r="1164" spans="3:8" s="1" customFormat="1" x14ac:dyDescent="0.3">
      <c r="C1164" s="69"/>
      <c r="H1164" s="68"/>
    </row>
    <row r="1165" spans="3:8" s="1" customFormat="1" x14ac:dyDescent="0.3">
      <c r="C1165" s="69"/>
      <c r="H1165" s="68"/>
    </row>
    <row r="1166" spans="3:8" s="1" customFormat="1" x14ac:dyDescent="0.3">
      <c r="C1166" s="69"/>
      <c r="H1166" s="68"/>
    </row>
    <row r="1167" spans="3:8" s="1" customFormat="1" x14ac:dyDescent="0.3">
      <c r="C1167" s="69"/>
      <c r="H1167" s="68"/>
    </row>
    <row r="1168" spans="3:8" s="1" customFormat="1" x14ac:dyDescent="0.3">
      <c r="C1168" s="69"/>
      <c r="H1168" s="68"/>
    </row>
    <row r="1169" spans="3:8" s="1" customFormat="1" x14ac:dyDescent="0.3">
      <c r="C1169" s="69"/>
      <c r="H1169" s="68"/>
    </row>
    <row r="1170" spans="3:8" s="1" customFormat="1" x14ac:dyDescent="0.3">
      <c r="C1170" s="69"/>
      <c r="H1170" s="68"/>
    </row>
    <row r="1171" spans="3:8" s="1" customFormat="1" x14ac:dyDescent="0.3">
      <c r="C1171" s="69"/>
      <c r="H1171" s="68"/>
    </row>
    <row r="1172" spans="3:8" s="1" customFormat="1" x14ac:dyDescent="0.3">
      <c r="C1172" s="69"/>
      <c r="H1172" s="68"/>
    </row>
    <row r="1173" spans="3:8" s="1" customFormat="1" x14ac:dyDescent="0.3">
      <c r="C1173" s="69"/>
      <c r="H1173" s="68"/>
    </row>
    <row r="1174" spans="3:8" s="1" customFormat="1" x14ac:dyDescent="0.3">
      <c r="C1174" s="69"/>
      <c r="H1174" s="68"/>
    </row>
    <row r="1175" spans="3:8" s="1" customFormat="1" x14ac:dyDescent="0.3">
      <c r="C1175" s="69"/>
      <c r="H1175" s="68"/>
    </row>
    <row r="1176" spans="3:8" s="1" customFormat="1" x14ac:dyDescent="0.3">
      <c r="C1176" s="69"/>
      <c r="H1176" s="68"/>
    </row>
    <row r="1177" spans="3:8" s="1" customFormat="1" x14ac:dyDescent="0.3">
      <c r="C1177" s="69"/>
      <c r="H1177" s="68"/>
    </row>
    <row r="1178" spans="3:8" s="1" customFormat="1" x14ac:dyDescent="0.3">
      <c r="C1178" s="69"/>
      <c r="H1178" s="68"/>
    </row>
    <row r="1179" spans="3:8" s="1" customFormat="1" x14ac:dyDescent="0.3">
      <c r="C1179" s="69"/>
      <c r="H1179" s="68"/>
    </row>
    <row r="1180" spans="3:8" s="1" customFormat="1" x14ac:dyDescent="0.3">
      <c r="C1180" s="69"/>
      <c r="H1180" s="68"/>
    </row>
    <row r="1181" spans="3:8" s="1" customFormat="1" x14ac:dyDescent="0.3">
      <c r="C1181" s="69"/>
      <c r="H1181" s="68"/>
    </row>
    <row r="1182" spans="3:8" s="1" customFormat="1" x14ac:dyDescent="0.3">
      <c r="C1182" s="69"/>
      <c r="H1182" s="68"/>
    </row>
    <row r="1183" spans="3:8" s="1" customFormat="1" x14ac:dyDescent="0.3">
      <c r="C1183" s="69"/>
      <c r="H1183" s="68"/>
    </row>
    <row r="1184" spans="3:8" s="1" customFormat="1" x14ac:dyDescent="0.3">
      <c r="C1184" s="69"/>
      <c r="H1184" s="68"/>
    </row>
    <row r="1185" spans="3:8" s="1" customFormat="1" x14ac:dyDescent="0.3">
      <c r="C1185" s="69"/>
      <c r="H1185" s="68"/>
    </row>
    <row r="1186" spans="3:8" s="1" customFormat="1" x14ac:dyDescent="0.3">
      <c r="C1186" s="69"/>
      <c r="H1186" s="68"/>
    </row>
    <row r="1187" spans="3:8" s="1" customFormat="1" x14ac:dyDescent="0.3">
      <c r="C1187" s="69"/>
      <c r="H1187" s="68"/>
    </row>
    <row r="1188" spans="3:8" s="1" customFormat="1" x14ac:dyDescent="0.3">
      <c r="C1188" s="69"/>
      <c r="H1188" s="68"/>
    </row>
    <row r="1189" spans="3:8" s="1" customFormat="1" x14ac:dyDescent="0.3">
      <c r="C1189" s="69"/>
      <c r="H1189" s="68"/>
    </row>
    <row r="1190" spans="3:8" s="1" customFormat="1" x14ac:dyDescent="0.3">
      <c r="C1190" s="69"/>
      <c r="H1190" s="68"/>
    </row>
    <row r="1191" spans="3:8" s="1" customFormat="1" x14ac:dyDescent="0.3">
      <c r="C1191" s="69"/>
      <c r="H1191" s="68"/>
    </row>
    <row r="1192" spans="3:8" s="1" customFormat="1" x14ac:dyDescent="0.3">
      <c r="C1192" s="69"/>
      <c r="H1192" s="68"/>
    </row>
    <row r="1193" spans="3:8" s="1" customFormat="1" x14ac:dyDescent="0.3">
      <c r="C1193" s="69"/>
      <c r="H1193" s="68"/>
    </row>
    <row r="1194" spans="3:8" s="1" customFormat="1" x14ac:dyDescent="0.3">
      <c r="C1194" s="69"/>
      <c r="H1194" s="68"/>
    </row>
    <row r="1195" spans="3:8" s="1" customFormat="1" x14ac:dyDescent="0.3">
      <c r="C1195" s="69"/>
      <c r="H1195" s="68"/>
    </row>
    <row r="1196" spans="3:8" s="1" customFormat="1" x14ac:dyDescent="0.3">
      <c r="C1196" s="69"/>
      <c r="H1196" s="68"/>
    </row>
    <row r="1197" spans="3:8" s="1" customFormat="1" x14ac:dyDescent="0.3">
      <c r="C1197" s="69"/>
      <c r="H1197" s="68"/>
    </row>
    <row r="1198" spans="3:8" s="1" customFormat="1" x14ac:dyDescent="0.3">
      <c r="C1198" s="69"/>
      <c r="H1198" s="68"/>
    </row>
    <row r="1199" spans="3:8" s="1" customFormat="1" x14ac:dyDescent="0.3">
      <c r="C1199" s="69"/>
      <c r="H1199" s="68"/>
    </row>
    <row r="1200" spans="3:8" s="1" customFormat="1" x14ac:dyDescent="0.3">
      <c r="C1200" s="69"/>
      <c r="H1200" s="68"/>
    </row>
    <row r="1201" spans="3:8" s="1" customFormat="1" x14ac:dyDescent="0.3">
      <c r="C1201" s="69"/>
      <c r="H1201" s="68"/>
    </row>
    <row r="1202" spans="3:8" s="1" customFormat="1" x14ac:dyDescent="0.3">
      <c r="C1202" s="69"/>
      <c r="H1202" s="68"/>
    </row>
    <row r="1203" spans="3:8" s="1" customFormat="1" x14ac:dyDescent="0.3">
      <c r="C1203" s="69"/>
      <c r="H1203" s="68"/>
    </row>
    <row r="1204" spans="3:8" s="1" customFormat="1" x14ac:dyDescent="0.3">
      <c r="C1204" s="69"/>
      <c r="H1204" s="68"/>
    </row>
    <row r="1205" spans="3:8" s="1" customFormat="1" x14ac:dyDescent="0.3">
      <c r="C1205" s="69"/>
      <c r="H1205" s="68"/>
    </row>
    <row r="1206" spans="3:8" s="1" customFormat="1" x14ac:dyDescent="0.3">
      <c r="C1206" s="69"/>
      <c r="H1206" s="68"/>
    </row>
    <row r="1207" spans="3:8" s="1" customFormat="1" x14ac:dyDescent="0.3">
      <c r="C1207" s="69"/>
      <c r="H1207" s="68"/>
    </row>
    <row r="1208" spans="3:8" s="1" customFormat="1" x14ac:dyDescent="0.3">
      <c r="C1208" s="69"/>
      <c r="H1208" s="68"/>
    </row>
    <row r="1209" spans="3:8" s="1" customFormat="1" x14ac:dyDescent="0.3">
      <c r="C1209" s="69"/>
      <c r="H1209" s="68"/>
    </row>
    <row r="1210" spans="3:8" s="1" customFormat="1" x14ac:dyDescent="0.3">
      <c r="C1210" s="69"/>
      <c r="H1210" s="68"/>
    </row>
    <row r="1211" spans="3:8" s="1" customFormat="1" x14ac:dyDescent="0.3">
      <c r="C1211" s="69"/>
      <c r="H1211" s="68"/>
    </row>
    <row r="1212" spans="3:8" s="1" customFormat="1" x14ac:dyDescent="0.3">
      <c r="C1212" s="69"/>
      <c r="H1212" s="68"/>
    </row>
    <row r="1213" spans="3:8" s="1" customFormat="1" x14ac:dyDescent="0.3">
      <c r="C1213" s="69"/>
      <c r="H1213" s="68"/>
    </row>
    <row r="1214" spans="3:8" s="1" customFormat="1" x14ac:dyDescent="0.3">
      <c r="C1214" s="69"/>
      <c r="H1214" s="68"/>
    </row>
    <row r="1215" spans="3:8" s="1" customFormat="1" x14ac:dyDescent="0.3">
      <c r="C1215" s="69"/>
      <c r="H1215" s="68"/>
    </row>
    <row r="1216" spans="3:8" s="1" customFormat="1" x14ac:dyDescent="0.3">
      <c r="C1216" s="69"/>
      <c r="H1216" s="68"/>
    </row>
    <row r="1217" spans="3:8" s="1" customFormat="1" x14ac:dyDescent="0.3">
      <c r="C1217" s="69"/>
      <c r="H1217" s="68"/>
    </row>
    <row r="1218" spans="3:8" s="1" customFormat="1" x14ac:dyDescent="0.3">
      <c r="C1218" s="69"/>
      <c r="H1218" s="68"/>
    </row>
    <row r="1219" spans="3:8" s="1" customFormat="1" x14ac:dyDescent="0.3">
      <c r="C1219" s="69"/>
      <c r="H1219" s="68"/>
    </row>
    <row r="1220" spans="3:8" s="1" customFormat="1" x14ac:dyDescent="0.3">
      <c r="C1220" s="69"/>
      <c r="H1220" s="68"/>
    </row>
    <row r="1221" spans="3:8" s="1" customFormat="1" x14ac:dyDescent="0.3">
      <c r="C1221" s="69"/>
      <c r="H1221" s="68"/>
    </row>
    <row r="1222" spans="3:8" s="1" customFormat="1" x14ac:dyDescent="0.3">
      <c r="C1222" s="69"/>
      <c r="H1222" s="68"/>
    </row>
    <row r="1223" spans="3:8" s="1" customFormat="1" x14ac:dyDescent="0.3">
      <c r="C1223" s="69"/>
      <c r="H1223" s="68"/>
    </row>
    <row r="1224" spans="3:8" s="1" customFormat="1" x14ac:dyDescent="0.3">
      <c r="C1224" s="69"/>
      <c r="H1224" s="68"/>
    </row>
    <row r="1225" spans="3:8" s="1" customFormat="1" x14ac:dyDescent="0.3">
      <c r="C1225" s="69"/>
      <c r="H1225" s="68"/>
    </row>
    <row r="1226" spans="3:8" s="1" customFormat="1" x14ac:dyDescent="0.3">
      <c r="C1226" s="69"/>
      <c r="H1226" s="68"/>
    </row>
    <row r="1227" spans="3:8" s="1" customFormat="1" x14ac:dyDescent="0.3">
      <c r="C1227" s="69"/>
      <c r="H1227" s="68"/>
    </row>
    <row r="1228" spans="3:8" s="1" customFormat="1" x14ac:dyDescent="0.3">
      <c r="C1228" s="69"/>
      <c r="H1228" s="68"/>
    </row>
    <row r="1229" spans="3:8" s="1" customFormat="1" x14ac:dyDescent="0.3">
      <c r="C1229" s="69"/>
      <c r="H1229" s="68"/>
    </row>
    <row r="1230" spans="3:8" s="1" customFormat="1" x14ac:dyDescent="0.3">
      <c r="C1230" s="69"/>
      <c r="H1230" s="68"/>
    </row>
    <row r="1231" spans="3:8" s="1" customFormat="1" x14ac:dyDescent="0.3">
      <c r="C1231" s="69"/>
      <c r="H1231" s="68"/>
    </row>
    <row r="1232" spans="3:8" s="1" customFormat="1" x14ac:dyDescent="0.3">
      <c r="C1232" s="69"/>
      <c r="H1232" s="68"/>
    </row>
    <row r="1233" spans="3:8" s="1" customFormat="1" x14ac:dyDescent="0.3">
      <c r="C1233" s="69"/>
      <c r="H1233" s="68"/>
    </row>
    <row r="1234" spans="3:8" s="1" customFormat="1" x14ac:dyDescent="0.3">
      <c r="C1234" s="69"/>
      <c r="H1234" s="68"/>
    </row>
    <row r="1235" spans="3:8" s="1" customFormat="1" x14ac:dyDescent="0.3">
      <c r="C1235" s="69"/>
      <c r="H1235" s="68"/>
    </row>
    <row r="1236" spans="3:8" s="1" customFormat="1" x14ac:dyDescent="0.3">
      <c r="C1236" s="69"/>
      <c r="H1236" s="68"/>
    </row>
    <row r="1237" spans="3:8" s="1" customFormat="1" x14ac:dyDescent="0.3">
      <c r="C1237" s="69"/>
      <c r="H1237" s="68"/>
    </row>
    <row r="1238" spans="3:8" s="1" customFormat="1" x14ac:dyDescent="0.3">
      <c r="C1238" s="69"/>
      <c r="H1238" s="68"/>
    </row>
    <row r="1239" spans="3:8" s="1" customFormat="1" x14ac:dyDescent="0.3">
      <c r="C1239" s="69"/>
      <c r="H1239" s="68"/>
    </row>
    <row r="1240" spans="3:8" s="1" customFormat="1" x14ac:dyDescent="0.3">
      <c r="C1240" s="69"/>
      <c r="H1240" s="68"/>
    </row>
    <row r="1241" spans="3:8" s="1" customFormat="1" x14ac:dyDescent="0.3">
      <c r="C1241" s="69"/>
      <c r="H1241" s="68"/>
    </row>
    <row r="1242" spans="3:8" s="1" customFormat="1" x14ac:dyDescent="0.3">
      <c r="C1242" s="69"/>
      <c r="H1242" s="68"/>
    </row>
    <row r="1243" spans="3:8" s="1" customFormat="1" x14ac:dyDescent="0.3">
      <c r="C1243" s="69"/>
      <c r="H1243" s="68"/>
    </row>
    <row r="1244" spans="3:8" s="1" customFormat="1" x14ac:dyDescent="0.3">
      <c r="C1244" s="69"/>
      <c r="H1244" s="68"/>
    </row>
    <row r="1245" spans="3:8" s="1" customFormat="1" x14ac:dyDescent="0.3">
      <c r="C1245" s="69"/>
      <c r="H1245" s="68"/>
    </row>
    <row r="1246" spans="3:8" s="1" customFormat="1" x14ac:dyDescent="0.3">
      <c r="C1246" s="69"/>
      <c r="H1246" s="68"/>
    </row>
    <row r="1247" spans="3:8" s="1" customFormat="1" x14ac:dyDescent="0.3">
      <c r="C1247" s="69"/>
      <c r="H1247" s="68"/>
    </row>
    <row r="1248" spans="3:8" s="1" customFormat="1" x14ac:dyDescent="0.3">
      <c r="C1248" s="69"/>
      <c r="H1248" s="68"/>
    </row>
    <row r="1249" spans="3:8" s="1" customFormat="1" x14ac:dyDescent="0.3">
      <c r="C1249" s="69"/>
      <c r="H1249" s="68"/>
    </row>
    <row r="1250" spans="3:8" s="1" customFormat="1" x14ac:dyDescent="0.3">
      <c r="C1250" s="69"/>
      <c r="H1250" s="68"/>
    </row>
    <row r="1251" spans="3:8" s="1" customFormat="1" x14ac:dyDescent="0.3">
      <c r="C1251" s="69"/>
      <c r="H1251" s="68"/>
    </row>
    <row r="1252" spans="3:8" s="1" customFormat="1" x14ac:dyDescent="0.3">
      <c r="C1252" s="69"/>
      <c r="H1252" s="68"/>
    </row>
    <row r="1253" spans="3:8" s="1" customFormat="1" x14ac:dyDescent="0.3">
      <c r="C1253" s="69"/>
      <c r="H1253" s="68"/>
    </row>
    <row r="1254" spans="3:8" s="1" customFormat="1" x14ac:dyDescent="0.3">
      <c r="C1254" s="69"/>
      <c r="H1254" s="68"/>
    </row>
    <row r="1255" spans="3:8" s="1" customFormat="1" x14ac:dyDescent="0.3">
      <c r="C1255" s="69"/>
      <c r="H1255" s="68"/>
    </row>
    <row r="1256" spans="3:8" s="1" customFormat="1" x14ac:dyDescent="0.3">
      <c r="C1256" s="69"/>
      <c r="H1256" s="68"/>
    </row>
    <row r="1257" spans="3:8" s="1" customFormat="1" x14ac:dyDescent="0.3">
      <c r="C1257" s="69"/>
      <c r="H1257" s="68"/>
    </row>
    <row r="1258" spans="3:8" s="1" customFormat="1" x14ac:dyDescent="0.3">
      <c r="C1258" s="69"/>
      <c r="H1258" s="68"/>
    </row>
    <row r="1259" spans="3:8" s="1" customFormat="1" x14ac:dyDescent="0.3">
      <c r="C1259" s="69"/>
      <c r="H1259" s="68"/>
    </row>
    <row r="1260" spans="3:8" s="1" customFormat="1" x14ac:dyDescent="0.3">
      <c r="C1260" s="69"/>
      <c r="H1260" s="68"/>
    </row>
    <row r="1261" spans="3:8" s="1" customFormat="1" x14ac:dyDescent="0.3">
      <c r="C1261" s="69"/>
      <c r="H1261" s="68"/>
    </row>
    <row r="1262" spans="3:8" s="1" customFormat="1" x14ac:dyDescent="0.3">
      <c r="C1262" s="69"/>
      <c r="H1262" s="68"/>
    </row>
    <row r="1263" spans="3:8" s="1" customFormat="1" x14ac:dyDescent="0.3">
      <c r="C1263" s="69"/>
      <c r="H1263" s="68"/>
    </row>
    <row r="1264" spans="3:8" s="1" customFormat="1" x14ac:dyDescent="0.3">
      <c r="C1264" s="69"/>
      <c r="H1264" s="68"/>
    </row>
    <row r="1265" spans="3:8" s="1" customFormat="1" x14ac:dyDescent="0.3">
      <c r="C1265" s="69"/>
      <c r="H1265" s="68"/>
    </row>
    <row r="1266" spans="3:8" s="1" customFormat="1" x14ac:dyDescent="0.3">
      <c r="C1266" s="69"/>
      <c r="H1266" s="68"/>
    </row>
    <row r="1267" spans="3:8" s="1" customFormat="1" x14ac:dyDescent="0.3">
      <c r="C1267" s="69"/>
      <c r="H1267" s="68"/>
    </row>
    <row r="1268" spans="3:8" s="1" customFormat="1" x14ac:dyDescent="0.3">
      <c r="C1268" s="69"/>
      <c r="H1268" s="68"/>
    </row>
    <row r="1269" spans="3:8" s="1" customFormat="1" x14ac:dyDescent="0.3">
      <c r="C1269" s="69"/>
      <c r="H1269" s="68"/>
    </row>
    <row r="1270" spans="3:8" s="1" customFormat="1" x14ac:dyDescent="0.3">
      <c r="C1270" s="69"/>
      <c r="H1270" s="68"/>
    </row>
    <row r="1271" spans="3:8" s="1" customFormat="1" x14ac:dyDescent="0.3">
      <c r="C1271" s="69"/>
      <c r="H1271" s="68"/>
    </row>
    <row r="1272" spans="3:8" s="1" customFormat="1" x14ac:dyDescent="0.3">
      <c r="C1272" s="69"/>
      <c r="H1272" s="68"/>
    </row>
    <row r="1273" spans="3:8" s="1" customFormat="1" x14ac:dyDescent="0.3">
      <c r="C1273" s="69"/>
      <c r="H1273" s="68"/>
    </row>
    <row r="1274" spans="3:8" s="1" customFormat="1" x14ac:dyDescent="0.3">
      <c r="C1274" s="69"/>
      <c r="H1274" s="68"/>
    </row>
    <row r="1275" spans="3:8" s="1" customFormat="1" x14ac:dyDescent="0.3">
      <c r="C1275" s="69"/>
      <c r="H1275" s="68"/>
    </row>
    <row r="1276" spans="3:8" s="1" customFormat="1" x14ac:dyDescent="0.3">
      <c r="C1276" s="69"/>
      <c r="H1276" s="68"/>
    </row>
    <row r="1277" spans="3:8" s="1" customFormat="1" x14ac:dyDescent="0.3">
      <c r="C1277" s="69"/>
      <c r="H1277" s="68"/>
    </row>
    <row r="1278" spans="3:8" s="1" customFormat="1" x14ac:dyDescent="0.3">
      <c r="C1278" s="69"/>
      <c r="H1278" s="68"/>
    </row>
    <row r="1279" spans="3:8" s="1" customFormat="1" x14ac:dyDescent="0.3">
      <c r="C1279" s="69"/>
      <c r="H1279" s="68"/>
    </row>
    <row r="1280" spans="3:8" s="1" customFormat="1" x14ac:dyDescent="0.3">
      <c r="C1280" s="69"/>
      <c r="H1280" s="68"/>
    </row>
    <row r="1281" spans="3:8" s="1" customFormat="1" x14ac:dyDescent="0.3">
      <c r="C1281" s="69"/>
      <c r="H1281" s="68"/>
    </row>
    <row r="1282" spans="3:8" s="1" customFormat="1" x14ac:dyDescent="0.3">
      <c r="C1282" s="69"/>
      <c r="H1282" s="68"/>
    </row>
    <row r="1283" spans="3:8" s="1" customFormat="1" x14ac:dyDescent="0.3">
      <c r="C1283" s="69"/>
      <c r="H1283" s="68"/>
    </row>
    <row r="1284" spans="3:8" s="1" customFormat="1" x14ac:dyDescent="0.3">
      <c r="C1284" s="69"/>
      <c r="H1284" s="68"/>
    </row>
    <row r="1285" spans="3:8" s="1" customFormat="1" x14ac:dyDescent="0.3">
      <c r="C1285" s="69"/>
      <c r="H1285" s="68"/>
    </row>
    <row r="1286" spans="3:8" s="1" customFormat="1" x14ac:dyDescent="0.3">
      <c r="C1286" s="69"/>
      <c r="H1286" s="68"/>
    </row>
    <row r="1287" spans="3:8" s="1" customFormat="1" x14ac:dyDescent="0.3">
      <c r="C1287" s="69"/>
      <c r="H1287" s="68"/>
    </row>
    <row r="1288" spans="3:8" s="1" customFormat="1" x14ac:dyDescent="0.3">
      <c r="C1288" s="69"/>
      <c r="H1288" s="68"/>
    </row>
    <row r="1289" spans="3:8" s="1" customFormat="1" x14ac:dyDescent="0.3">
      <c r="C1289" s="69"/>
      <c r="H1289" s="68"/>
    </row>
    <row r="1290" spans="3:8" s="1" customFormat="1" x14ac:dyDescent="0.3">
      <c r="C1290" s="69"/>
      <c r="H1290" s="68"/>
    </row>
    <row r="1291" spans="3:8" s="1" customFormat="1" x14ac:dyDescent="0.3">
      <c r="C1291" s="69"/>
      <c r="H1291" s="68"/>
    </row>
    <row r="1292" spans="3:8" s="1" customFormat="1" x14ac:dyDescent="0.3">
      <c r="C1292" s="69"/>
      <c r="H1292" s="68"/>
    </row>
    <row r="1293" spans="3:8" s="1" customFormat="1" x14ac:dyDescent="0.3">
      <c r="C1293" s="69"/>
      <c r="H1293" s="68"/>
    </row>
    <row r="1294" spans="3:8" s="1" customFormat="1" x14ac:dyDescent="0.3">
      <c r="C1294" s="69"/>
      <c r="H1294" s="68"/>
    </row>
    <row r="1295" spans="3:8" s="1" customFormat="1" x14ac:dyDescent="0.3">
      <c r="C1295" s="69"/>
      <c r="H1295" s="68"/>
    </row>
    <row r="1296" spans="3:8" s="1" customFormat="1" x14ac:dyDescent="0.3">
      <c r="C1296" s="69"/>
      <c r="H1296" s="68"/>
    </row>
    <row r="1297" spans="3:8" s="1" customFormat="1" x14ac:dyDescent="0.3">
      <c r="C1297" s="69"/>
      <c r="H1297" s="68"/>
    </row>
    <row r="1298" spans="3:8" s="1" customFormat="1" x14ac:dyDescent="0.3">
      <c r="C1298" s="69"/>
      <c r="H1298" s="68"/>
    </row>
    <row r="1299" spans="3:8" s="1" customFormat="1" x14ac:dyDescent="0.3">
      <c r="C1299" s="69"/>
      <c r="H1299" s="68"/>
    </row>
    <row r="1300" spans="3:8" s="1" customFormat="1" x14ac:dyDescent="0.3">
      <c r="C1300" s="69"/>
      <c r="H1300" s="68"/>
    </row>
    <row r="1301" spans="3:8" s="1" customFormat="1" x14ac:dyDescent="0.3">
      <c r="C1301" s="69"/>
      <c r="H1301" s="68"/>
    </row>
    <row r="1302" spans="3:8" s="1" customFormat="1" x14ac:dyDescent="0.3">
      <c r="C1302" s="69"/>
      <c r="H1302" s="68"/>
    </row>
    <row r="1303" spans="3:8" s="1" customFormat="1" x14ac:dyDescent="0.3">
      <c r="C1303" s="69"/>
      <c r="H1303" s="68"/>
    </row>
    <row r="1304" spans="3:8" s="1" customFormat="1" x14ac:dyDescent="0.3">
      <c r="C1304" s="69"/>
      <c r="H1304" s="68"/>
    </row>
    <row r="1305" spans="3:8" s="1" customFormat="1" x14ac:dyDescent="0.3">
      <c r="C1305" s="69"/>
      <c r="H1305" s="68"/>
    </row>
    <row r="1306" spans="3:8" s="1" customFormat="1" x14ac:dyDescent="0.3">
      <c r="C1306" s="69"/>
      <c r="H1306" s="68"/>
    </row>
    <row r="1307" spans="3:8" s="1" customFormat="1" x14ac:dyDescent="0.3">
      <c r="C1307" s="69"/>
      <c r="H1307" s="68"/>
    </row>
    <row r="1308" spans="3:8" s="1" customFormat="1" x14ac:dyDescent="0.3">
      <c r="C1308" s="69"/>
      <c r="H1308" s="68"/>
    </row>
    <row r="1309" spans="3:8" s="1" customFormat="1" x14ac:dyDescent="0.3">
      <c r="C1309" s="69"/>
      <c r="H1309" s="68"/>
    </row>
    <row r="1310" spans="3:8" s="1" customFormat="1" x14ac:dyDescent="0.3">
      <c r="C1310" s="69"/>
      <c r="H1310" s="68"/>
    </row>
    <row r="1311" spans="3:8" s="1" customFormat="1" x14ac:dyDescent="0.3">
      <c r="C1311" s="69"/>
      <c r="H1311" s="68"/>
    </row>
    <row r="1312" spans="3:8" s="1" customFormat="1" x14ac:dyDescent="0.3">
      <c r="C1312" s="69"/>
      <c r="H1312" s="68"/>
    </row>
    <row r="1313" spans="3:8" s="1" customFormat="1" x14ac:dyDescent="0.3">
      <c r="C1313" s="69"/>
      <c r="H1313" s="68"/>
    </row>
    <row r="1314" spans="3:8" s="1" customFormat="1" x14ac:dyDescent="0.3">
      <c r="C1314" s="69"/>
      <c r="H1314" s="68"/>
    </row>
    <row r="1315" spans="3:8" s="1" customFormat="1" x14ac:dyDescent="0.3">
      <c r="C1315" s="69"/>
      <c r="H1315" s="68"/>
    </row>
    <row r="1316" spans="3:8" s="1" customFormat="1" x14ac:dyDescent="0.3">
      <c r="C1316" s="69"/>
      <c r="H1316" s="68"/>
    </row>
    <row r="1317" spans="3:8" s="1" customFormat="1" x14ac:dyDescent="0.3">
      <c r="C1317" s="69"/>
      <c r="H1317" s="68"/>
    </row>
    <row r="1318" spans="3:8" s="1" customFormat="1" x14ac:dyDescent="0.3">
      <c r="C1318" s="69"/>
      <c r="H1318" s="68"/>
    </row>
    <row r="1319" spans="3:8" s="1" customFormat="1" x14ac:dyDescent="0.3">
      <c r="C1319" s="69"/>
      <c r="H1319" s="68"/>
    </row>
    <row r="1320" spans="3:8" s="1" customFormat="1" x14ac:dyDescent="0.3">
      <c r="C1320" s="69"/>
      <c r="H1320" s="68"/>
    </row>
    <row r="1321" spans="3:8" s="1" customFormat="1" x14ac:dyDescent="0.3">
      <c r="C1321" s="69"/>
      <c r="H1321" s="68"/>
    </row>
    <row r="1322" spans="3:8" s="1" customFormat="1" x14ac:dyDescent="0.3">
      <c r="C1322" s="69"/>
      <c r="H1322" s="68"/>
    </row>
    <row r="1323" spans="3:8" s="1" customFormat="1" x14ac:dyDescent="0.3">
      <c r="C1323" s="69"/>
      <c r="H1323" s="68"/>
    </row>
    <row r="1324" spans="3:8" s="1" customFormat="1" x14ac:dyDescent="0.3">
      <c r="C1324" s="69"/>
      <c r="H1324" s="68"/>
    </row>
    <row r="1325" spans="3:8" s="1" customFormat="1" x14ac:dyDescent="0.3">
      <c r="C1325" s="69"/>
      <c r="H1325" s="68"/>
    </row>
    <row r="1326" spans="3:8" s="1" customFormat="1" x14ac:dyDescent="0.3">
      <c r="C1326" s="69"/>
      <c r="H1326" s="68"/>
    </row>
    <row r="1327" spans="3:8" s="1" customFormat="1" x14ac:dyDescent="0.3">
      <c r="C1327" s="69"/>
      <c r="H1327" s="68"/>
    </row>
    <row r="1328" spans="3:8" s="1" customFormat="1" x14ac:dyDescent="0.3">
      <c r="C1328" s="69"/>
      <c r="H1328" s="68"/>
    </row>
    <row r="1329" spans="3:8" s="1" customFormat="1" x14ac:dyDescent="0.3">
      <c r="C1329" s="69"/>
      <c r="H1329" s="68"/>
    </row>
    <row r="1330" spans="3:8" s="1" customFormat="1" x14ac:dyDescent="0.3">
      <c r="C1330" s="69"/>
      <c r="H1330" s="68"/>
    </row>
    <row r="1331" spans="3:8" s="1" customFormat="1" x14ac:dyDescent="0.3">
      <c r="C1331" s="69"/>
      <c r="H1331" s="68"/>
    </row>
    <row r="1332" spans="3:8" s="1" customFormat="1" x14ac:dyDescent="0.3">
      <c r="C1332" s="69"/>
      <c r="H1332" s="68"/>
    </row>
    <row r="1333" spans="3:8" s="1" customFormat="1" x14ac:dyDescent="0.3">
      <c r="C1333" s="69"/>
      <c r="H1333" s="68"/>
    </row>
    <row r="1334" spans="3:8" s="1" customFormat="1" x14ac:dyDescent="0.3">
      <c r="C1334" s="69"/>
      <c r="H1334" s="68"/>
    </row>
    <row r="1335" spans="3:8" s="1" customFormat="1" x14ac:dyDescent="0.3">
      <c r="C1335" s="69"/>
      <c r="H1335" s="68"/>
    </row>
    <row r="1336" spans="3:8" s="1" customFormat="1" x14ac:dyDescent="0.3">
      <c r="C1336" s="69"/>
      <c r="H1336" s="68"/>
    </row>
    <row r="1337" spans="3:8" s="1" customFormat="1" x14ac:dyDescent="0.3">
      <c r="C1337" s="69"/>
      <c r="H1337" s="68"/>
    </row>
    <row r="1338" spans="3:8" s="1" customFormat="1" x14ac:dyDescent="0.3">
      <c r="C1338" s="69"/>
      <c r="H1338" s="68"/>
    </row>
    <row r="1339" spans="3:8" s="1" customFormat="1" x14ac:dyDescent="0.3">
      <c r="C1339" s="69"/>
      <c r="H1339" s="68"/>
    </row>
    <row r="1340" spans="3:8" s="1" customFormat="1" x14ac:dyDescent="0.3">
      <c r="C1340" s="69"/>
      <c r="H1340" s="68"/>
    </row>
    <row r="1341" spans="3:8" s="1" customFormat="1" x14ac:dyDescent="0.3">
      <c r="C1341" s="69"/>
      <c r="H1341" s="68"/>
    </row>
    <row r="1342" spans="3:8" s="1" customFormat="1" x14ac:dyDescent="0.3">
      <c r="C1342" s="69"/>
      <c r="H1342" s="68"/>
    </row>
    <row r="1343" spans="3:8" s="1" customFormat="1" x14ac:dyDescent="0.3">
      <c r="C1343" s="69"/>
      <c r="H1343" s="68"/>
    </row>
    <row r="1344" spans="3:8" s="1" customFormat="1" x14ac:dyDescent="0.3">
      <c r="C1344" s="69"/>
      <c r="H1344" s="68"/>
    </row>
    <row r="1345" spans="3:8" s="1" customFormat="1" x14ac:dyDescent="0.3">
      <c r="C1345" s="69"/>
      <c r="H1345" s="68"/>
    </row>
    <row r="1346" spans="3:8" s="1" customFormat="1" x14ac:dyDescent="0.3">
      <c r="C1346" s="69"/>
      <c r="H1346" s="68"/>
    </row>
    <row r="1347" spans="3:8" s="1" customFormat="1" x14ac:dyDescent="0.3">
      <c r="C1347" s="69"/>
      <c r="H1347" s="68"/>
    </row>
    <row r="1348" spans="3:8" s="1" customFormat="1" x14ac:dyDescent="0.3">
      <c r="C1348" s="69"/>
      <c r="H1348" s="68"/>
    </row>
    <row r="1349" spans="3:8" s="1" customFormat="1" x14ac:dyDescent="0.3">
      <c r="C1349" s="69"/>
      <c r="H1349" s="68"/>
    </row>
    <row r="1350" spans="3:8" s="1" customFormat="1" x14ac:dyDescent="0.3">
      <c r="C1350" s="69"/>
      <c r="H1350" s="68"/>
    </row>
    <row r="1351" spans="3:8" s="1" customFormat="1" x14ac:dyDescent="0.3">
      <c r="C1351" s="69"/>
      <c r="H1351" s="68"/>
    </row>
    <row r="1352" spans="3:8" s="1" customFormat="1" x14ac:dyDescent="0.3">
      <c r="C1352" s="69"/>
      <c r="H1352" s="68"/>
    </row>
    <row r="1353" spans="3:8" s="1" customFormat="1" x14ac:dyDescent="0.3">
      <c r="C1353" s="69"/>
      <c r="H1353" s="68"/>
    </row>
    <row r="1354" spans="3:8" s="1" customFormat="1" x14ac:dyDescent="0.3">
      <c r="C1354" s="69"/>
      <c r="H1354" s="68"/>
    </row>
    <row r="1355" spans="3:8" s="1" customFormat="1" x14ac:dyDescent="0.3">
      <c r="C1355" s="69"/>
      <c r="H1355" s="68"/>
    </row>
    <row r="1356" spans="3:8" s="1" customFormat="1" x14ac:dyDescent="0.3">
      <c r="C1356" s="69"/>
      <c r="H1356" s="68"/>
    </row>
    <row r="1357" spans="3:8" s="1" customFormat="1" x14ac:dyDescent="0.3">
      <c r="C1357" s="69"/>
      <c r="H1357" s="68"/>
    </row>
    <row r="1358" spans="3:8" s="1" customFormat="1" x14ac:dyDescent="0.3">
      <c r="C1358" s="69"/>
      <c r="H1358" s="68"/>
    </row>
    <row r="1359" spans="3:8" s="1" customFormat="1" x14ac:dyDescent="0.3">
      <c r="C1359" s="69"/>
      <c r="H1359" s="68"/>
    </row>
    <row r="1360" spans="3:8" s="1" customFormat="1" x14ac:dyDescent="0.3">
      <c r="C1360" s="69"/>
      <c r="H1360" s="68"/>
    </row>
    <row r="1361" spans="3:8" s="1" customFormat="1" x14ac:dyDescent="0.3">
      <c r="C1361" s="69"/>
      <c r="H1361" s="68"/>
    </row>
    <row r="1362" spans="3:8" s="1" customFormat="1" x14ac:dyDescent="0.3">
      <c r="C1362" s="69"/>
      <c r="H1362" s="68"/>
    </row>
    <row r="1363" spans="3:8" s="1" customFormat="1" x14ac:dyDescent="0.3">
      <c r="C1363" s="69"/>
      <c r="H1363" s="68"/>
    </row>
    <row r="1364" spans="3:8" s="1" customFormat="1" x14ac:dyDescent="0.3">
      <c r="C1364" s="69"/>
      <c r="H1364" s="68"/>
    </row>
    <row r="1365" spans="3:8" s="1" customFormat="1" x14ac:dyDescent="0.3">
      <c r="C1365" s="69"/>
      <c r="H1365" s="68"/>
    </row>
    <row r="1366" spans="3:8" s="1" customFormat="1" x14ac:dyDescent="0.3">
      <c r="C1366" s="69"/>
      <c r="H1366" s="68"/>
    </row>
    <row r="1367" spans="3:8" s="1" customFormat="1" x14ac:dyDescent="0.3">
      <c r="C1367" s="69"/>
      <c r="H1367" s="68"/>
    </row>
    <row r="1368" spans="3:8" s="1" customFormat="1" x14ac:dyDescent="0.3">
      <c r="C1368" s="69"/>
      <c r="H1368" s="68"/>
    </row>
    <row r="1369" spans="3:8" s="1" customFormat="1" x14ac:dyDescent="0.3">
      <c r="C1369" s="69"/>
      <c r="H1369" s="68"/>
    </row>
    <row r="1370" spans="3:8" s="1" customFormat="1" x14ac:dyDescent="0.3">
      <c r="C1370" s="69"/>
      <c r="H1370" s="68"/>
    </row>
    <row r="1371" spans="3:8" s="1" customFormat="1" x14ac:dyDescent="0.3">
      <c r="C1371" s="69"/>
      <c r="H1371" s="68"/>
    </row>
    <row r="1372" spans="3:8" s="1" customFormat="1" x14ac:dyDescent="0.3">
      <c r="C1372" s="69"/>
      <c r="H1372" s="68"/>
    </row>
    <row r="1373" spans="3:8" s="1" customFormat="1" x14ac:dyDescent="0.3">
      <c r="C1373" s="69"/>
      <c r="H1373" s="68"/>
    </row>
    <row r="1374" spans="3:8" s="1" customFormat="1" x14ac:dyDescent="0.3">
      <c r="C1374" s="69"/>
      <c r="H1374" s="68"/>
    </row>
    <row r="1375" spans="3:8" s="1" customFormat="1" x14ac:dyDescent="0.3">
      <c r="C1375" s="69"/>
      <c r="H1375" s="68"/>
    </row>
    <row r="1376" spans="3:8" s="1" customFormat="1" x14ac:dyDescent="0.3">
      <c r="C1376" s="69"/>
      <c r="H1376" s="68"/>
    </row>
    <row r="1377" spans="3:8" s="1" customFormat="1" x14ac:dyDescent="0.3">
      <c r="C1377" s="69"/>
      <c r="H1377" s="68"/>
    </row>
    <row r="1378" spans="3:8" s="1" customFormat="1" x14ac:dyDescent="0.3">
      <c r="C1378" s="69"/>
      <c r="H1378" s="68"/>
    </row>
    <row r="1379" spans="3:8" s="1" customFormat="1" x14ac:dyDescent="0.3">
      <c r="C1379" s="69"/>
      <c r="H1379" s="68"/>
    </row>
    <row r="1380" spans="3:8" s="1" customFormat="1" x14ac:dyDescent="0.3">
      <c r="C1380" s="69"/>
      <c r="H1380" s="68"/>
    </row>
    <row r="1381" spans="3:8" s="1" customFormat="1" x14ac:dyDescent="0.3">
      <c r="C1381" s="69"/>
      <c r="H1381" s="68"/>
    </row>
    <row r="1382" spans="3:8" s="1" customFormat="1" x14ac:dyDescent="0.3">
      <c r="C1382" s="69"/>
      <c r="H1382" s="68"/>
    </row>
    <row r="1383" spans="3:8" s="1" customFormat="1" x14ac:dyDescent="0.3">
      <c r="C1383" s="69"/>
      <c r="H1383" s="68"/>
    </row>
    <row r="1384" spans="3:8" s="1" customFormat="1" x14ac:dyDescent="0.3">
      <c r="C1384" s="69"/>
      <c r="H1384" s="68"/>
    </row>
    <row r="1385" spans="3:8" s="1" customFormat="1" x14ac:dyDescent="0.3">
      <c r="C1385" s="69"/>
      <c r="H1385" s="68"/>
    </row>
    <row r="1386" spans="3:8" s="1" customFormat="1" x14ac:dyDescent="0.3">
      <c r="C1386" s="69"/>
      <c r="H1386" s="68"/>
    </row>
    <row r="1387" spans="3:8" s="1" customFormat="1" x14ac:dyDescent="0.3">
      <c r="C1387" s="69"/>
      <c r="H1387" s="68"/>
    </row>
    <row r="1388" spans="3:8" s="1" customFormat="1" x14ac:dyDescent="0.3">
      <c r="C1388" s="69"/>
      <c r="H1388" s="68"/>
    </row>
    <row r="1389" spans="3:8" s="1" customFormat="1" x14ac:dyDescent="0.3">
      <c r="C1389" s="69"/>
      <c r="H1389" s="68"/>
    </row>
    <row r="1390" spans="3:8" s="1" customFormat="1" x14ac:dyDescent="0.3">
      <c r="C1390" s="69"/>
      <c r="H1390" s="68"/>
    </row>
    <row r="1391" spans="3:8" s="1" customFormat="1" x14ac:dyDescent="0.3">
      <c r="C1391" s="69"/>
      <c r="H1391" s="68"/>
    </row>
    <row r="1392" spans="3:8" s="1" customFormat="1" x14ac:dyDescent="0.3">
      <c r="C1392" s="69"/>
      <c r="H1392" s="68"/>
    </row>
    <row r="1393" spans="3:8" s="1" customFormat="1" x14ac:dyDescent="0.3">
      <c r="C1393" s="69"/>
      <c r="H1393" s="68"/>
    </row>
    <row r="1394" spans="3:8" s="1" customFormat="1" x14ac:dyDescent="0.3">
      <c r="C1394" s="69"/>
      <c r="H1394" s="68"/>
    </row>
    <row r="1395" spans="3:8" s="1" customFormat="1" x14ac:dyDescent="0.3">
      <c r="C1395" s="69"/>
      <c r="H1395" s="68"/>
    </row>
    <row r="1396" spans="3:8" s="1" customFormat="1" x14ac:dyDescent="0.3">
      <c r="C1396" s="69"/>
      <c r="H1396" s="68"/>
    </row>
    <row r="1397" spans="3:8" s="1" customFormat="1" x14ac:dyDescent="0.3">
      <c r="C1397" s="69"/>
      <c r="H1397" s="68"/>
    </row>
    <row r="1398" spans="3:8" s="1" customFormat="1" x14ac:dyDescent="0.3">
      <c r="C1398" s="69"/>
      <c r="H1398" s="68"/>
    </row>
    <row r="1399" spans="3:8" s="1" customFormat="1" x14ac:dyDescent="0.3">
      <c r="C1399" s="69"/>
      <c r="H1399" s="68"/>
    </row>
    <row r="1400" spans="3:8" s="1" customFormat="1" x14ac:dyDescent="0.3">
      <c r="C1400" s="69"/>
      <c r="H1400" s="68"/>
    </row>
    <row r="1401" spans="3:8" s="1" customFormat="1" x14ac:dyDescent="0.3">
      <c r="C1401" s="69"/>
      <c r="H1401" s="68"/>
    </row>
    <row r="1402" spans="3:8" s="1" customFormat="1" x14ac:dyDescent="0.3">
      <c r="C1402" s="69"/>
      <c r="H1402" s="68"/>
    </row>
    <row r="1403" spans="3:8" s="1" customFormat="1" x14ac:dyDescent="0.3">
      <c r="C1403" s="69"/>
      <c r="H1403" s="68"/>
    </row>
    <row r="1404" spans="3:8" s="1" customFormat="1" x14ac:dyDescent="0.3">
      <c r="C1404" s="69"/>
      <c r="H1404" s="68"/>
    </row>
    <row r="1405" spans="3:8" s="1" customFormat="1" x14ac:dyDescent="0.3">
      <c r="C1405" s="69"/>
      <c r="H1405" s="68"/>
    </row>
    <row r="1406" spans="3:8" s="1" customFormat="1" x14ac:dyDescent="0.3">
      <c r="C1406" s="69"/>
      <c r="H1406" s="68"/>
    </row>
    <row r="1407" spans="3:8" s="1" customFormat="1" x14ac:dyDescent="0.3">
      <c r="C1407" s="69"/>
      <c r="H1407" s="68"/>
    </row>
    <row r="1408" spans="3:8" s="1" customFormat="1" x14ac:dyDescent="0.3">
      <c r="C1408" s="69"/>
      <c r="H1408" s="68"/>
    </row>
    <row r="1409" spans="3:8" s="1" customFormat="1" x14ac:dyDescent="0.3">
      <c r="C1409" s="69"/>
      <c r="H1409" s="68"/>
    </row>
    <row r="1410" spans="3:8" s="1" customFormat="1" x14ac:dyDescent="0.3">
      <c r="C1410" s="69"/>
      <c r="H1410" s="68"/>
    </row>
    <row r="1411" spans="3:8" s="1" customFormat="1" x14ac:dyDescent="0.3">
      <c r="C1411" s="69"/>
      <c r="H1411" s="68"/>
    </row>
    <row r="1412" spans="3:8" s="1" customFormat="1" x14ac:dyDescent="0.3">
      <c r="C1412" s="69"/>
      <c r="H1412" s="68"/>
    </row>
    <row r="1413" spans="3:8" s="1" customFormat="1" x14ac:dyDescent="0.3">
      <c r="C1413" s="69"/>
      <c r="H1413" s="68"/>
    </row>
    <row r="1414" spans="3:8" s="1" customFormat="1" x14ac:dyDescent="0.3">
      <c r="C1414" s="69"/>
      <c r="H1414" s="68"/>
    </row>
    <row r="1415" spans="3:8" s="1" customFormat="1" x14ac:dyDescent="0.3">
      <c r="C1415" s="69"/>
      <c r="H1415" s="68"/>
    </row>
    <row r="1416" spans="3:8" s="1" customFormat="1" x14ac:dyDescent="0.3">
      <c r="C1416" s="69"/>
      <c r="H1416" s="68"/>
    </row>
    <row r="1417" spans="3:8" s="1" customFormat="1" x14ac:dyDescent="0.3">
      <c r="C1417" s="69"/>
      <c r="H1417" s="68"/>
    </row>
    <row r="1418" spans="3:8" s="1" customFormat="1" x14ac:dyDescent="0.3">
      <c r="C1418" s="69"/>
      <c r="H1418" s="68"/>
    </row>
    <row r="1419" spans="3:8" s="1" customFormat="1" x14ac:dyDescent="0.3">
      <c r="C1419" s="69"/>
      <c r="H1419" s="68"/>
    </row>
    <row r="1420" spans="3:8" s="1" customFormat="1" x14ac:dyDescent="0.3">
      <c r="C1420" s="69"/>
      <c r="H1420" s="68"/>
    </row>
    <row r="1421" spans="3:8" s="1" customFormat="1" x14ac:dyDescent="0.3">
      <c r="C1421" s="69"/>
      <c r="H1421" s="68"/>
    </row>
    <row r="1422" spans="3:8" s="1" customFormat="1" x14ac:dyDescent="0.3">
      <c r="C1422" s="69"/>
      <c r="H1422" s="68"/>
    </row>
    <row r="1423" spans="3:8" s="1" customFormat="1" x14ac:dyDescent="0.3">
      <c r="C1423" s="69"/>
      <c r="H1423" s="68"/>
    </row>
    <row r="1424" spans="3:8" s="1" customFormat="1" x14ac:dyDescent="0.3">
      <c r="C1424" s="69"/>
      <c r="H1424" s="68"/>
    </row>
    <row r="1425" spans="3:8" s="1" customFormat="1" x14ac:dyDescent="0.3">
      <c r="C1425" s="69"/>
      <c r="H1425" s="68"/>
    </row>
    <row r="1426" spans="3:8" s="1" customFormat="1" x14ac:dyDescent="0.3">
      <c r="C1426" s="69"/>
      <c r="H1426" s="68"/>
    </row>
    <row r="1427" spans="3:8" s="1" customFormat="1" x14ac:dyDescent="0.3">
      <c r="C1427" s="69"/>
      <c r="H1427" s="68"/>
    </row>
    <row r="1428" spans="3:8" s="1" customFormat="1" x14ac:dyDescent="0.3">
      <c r="C1428" s="69"/>
      <c r="H1428" s="68"/>
    </row>
    <row r="1429" spans="3:8" s="1" customFormat="1" x14ac:dyDescent="0.3">
      <c r="C1429" s="69"/>
      <c r="H1429" s="68"/>
    </row>
    <row r="1430" spans="3:8" s="1" customFormat="1" x14ac:dyDescent="0.3">
      <c r="C1430" s="69"/>
      <c r="H1430" s="68"/>
    </row>
    <row r="1431" spans="3:8" s="1" customFormat="1" x14ac:dyDescent="0.3">
      <c r="C1431" s="69"/>
      <c r="H1431" s="68"/>
    </row>
    <row r="1432" spans="3:8" s="1" customFormat="1" x14ac:dyDescent="0.3">
      <c r="C1432" s="69"/>
      <c r="H1432" s="68"/>
    </row>
    <row r="1433" spans="3:8" s="1" customFormat="1" x14ac:dyDescent="0.3">
      <c r="C1433" s="69"/>
      <c r="H1433" s="68"/>
    </row>
    <row r="1434" spans="3:8" s="1" customFormat="1" x14ac:dyDescent="0.3">
      <c r="C1434" s="69"/>
      <c r="H1434" s="68"/>
    </row>
    <row r="1435" spans="3:8" s="1" customFormat="1" x14ac:dyDescent="0.3">
      <c r="C1435" s="69"/>
      <c r="H1435" s="68"/>
    </row>
    <row r="1436" spans="3:8" s="1" customFormat="1" x14ac:dyDescent="0.3">
      <c r="C1436" s="69"/>
      <c r="H1436" s="68"/>
    </row>
    <row r="1437" spans="3:8" s="1" customFormat="1" x14ac:dyDescent="0.3">
      <c r="C1437" s="69"/>
      <c r="H1437" s="68"/>
    </row>
    <row r="1438" spans="3:8" s="1" customFormat="1" x14ac:dyDescent="0.3">
      <c r="C1438" s="69"/>
      <c r="H1438" s="68"/>
    </row>
    <row r="1439" spans="3:8" s="1" customFormat="1" x14ac:dyDescent="0.3">
      <c r="C1439" s="69"/>
      <c r="H1439" s="68"/>
    </row>
    <row r="1440" spans="3:8" s="1" customFormat="1" x14ac:dyDescent="0.3">
      <c r="C1440" s="69"/>
      <c r="H1440" s="68"/>
    </row>
    <row r="1441" spans="3:8" s="1" customFormat="1" x14ac:dyDescent="0.3">
      <c r="C1441" s="69"/>
      <c r="H1441" s="68"/>
    </row>
    <row r="1442" spans="3:8" s="1" customFormat="1" x14ac:dyDescent="0.3">
      <c r="C1442" s="69"/>
      <c r="H1442" s="68"/>
    </row>
    <row r="1443" spans="3:8" s="1" customFormat="1" x14ac:dyDescent="0.3">
      <c r="C1443" s="69"/>
      <c r="H1443" s="68"/>
    </row>
    <row r="1444" spans="3:8" s="1" customFormat="1" x14ac:dyDescent="0.3">
      <c r="C1444" s="69"/>
      <c r="H1444" s="68"/>
    </row>
    <row r="1445" spans="3:8" s="1" customFormat="1" x14ac:dyDescent="0.3">
      <c r="C1445" s="69"/>
      <c r="H1445" s="68"/>
    </row>
    <row r="1446" spans="3:8" s="1" customFormat="1" x14ac:dyDescent="0.3">
      <c r="C1446" s="69"/>
      <c r="H1446" s="68"/>
    </row>
    <row r="1447" spans="3:8" s="1" customFormat="1" x14ac:dyDescent="0.3">
      <c r="C1447" s="69"/>
      <c r="H1447" s="68"/>
    </row>
    <row r="1448" spans="3:8" s="1" customFormat="1" x14ac:dyDescent="0.3">
      <c r="C1448" s="69"/>
      <c r="H1448" s="68"/>
    </row>
    <row r="1449" spans="3:8" s="1" customFormat="1" x14ac:dyDescent="0.3">
      <c r="C1449" s="69"/>
      <c r="H1449" s="68"/>
    </row>
    <row r="1450" spans="3:8" s="1" customFormat="1" x14ac:dyDescent="0.3">
      <c r="C1450" s="69"/>
      <c r="H1450" s="68"/>
    </row>
    <row r="1451" spans="3:8" s="1" customFormat="1" x14ac:dyDescent="0.3">
      <c r="C1451" s="69"/>
      <c r="H1451" s="68"/>
    </row>
    <row r="1452" spans="3:8" s="1" customFormat="1" x14ac:dyDescent="0.3">
      <c r="C1452" s="69"/>
      <c r="H1452" s="68"/>
    </row>
    <row r="1453" spans="3:8" s="1" customFormat="1" x14ac:dyDescent="0.3">
      <c r="C1453" s="69"/>
      <c r="H1453" s="68"/>
    </row>
    <row r="1454" spans="3:8" s="1" customFormat="1" x14ac:dyDescent="0.3">
      <c r="C1454" s="69"/>
      <c r="H1454" s="68"/>
    </row>
    <row r="1455" spans="3:8" s="1" customFormat="1" x14ac:dyDescent="0.3">
      <c r="C1455" s="69"/>
      <c r="H1455" s="68"/>
    </row>
    <row r="1456" spans="3:8" s="1" customFormat="1" x14ac:dyDescent="0.3">
      <c r="C1456" s="69"/>
      <c r="H1456" s="68"/>
    </row>
    <row r="1457" spans="3:8" s="1" customFormat="1" x14ac:dyDescent="0.3">
      <c r="C1457" s="69"/>
      <c r="H1457" s="68"/>
    </row>
    <row r="1458" spans="3:8" s="1" customFormat="1" x14ac:dyDescent="0.3">
      <c r="C1458" s="69"/>
      <c r="H1458" s="68"/>
    </row>
    <row r="1459" spans="3:8" s="1" customFormat="1" x14ac:dyDescent="0.3">
      <c r="C1459" s="69"/>
      <c r="H1459" s="68"/>
    </row>
    <row r="1460" spans="3:8" s="1" customFormat="1" x14ac:dyDescent="0.3">
      <c r="C1460" s="69"/>
      <c r="H1460" s="68"/>
    </row>
    <row r="1461" spans="3:8" s="1" customFormat="1" x14ac:dyDescent="0.3">
      <c r="C1461" s="69"/>
      <c r="H1461" s="68"/>
    </row>
    <row r="1462" spans="3:8" s="1" customFormat="1" x14ac:dyDescent="0.3">
      <c r="C1462" s="69"/>
      <c r="H1462" s="68"/>
    </row>
    <row r="1463" spans="3:8" s="1" customFormat="1" x14ac:dyDescent="0.3">
      <c r="C1463" s="69"/>
      <c r="H1463" s="68"/>
    </row>
    <row r="1464" spans="3:8" s="1" customFormat="1" x14ac:dyDescent="0.3">
      <c r="C1464" s="69"/>
      <c r="H1464" s="68"/>
    </row>
    <row r="1465" spans="3:8" s="1" customFormat="1" x14ac:dyDescent="0.3">
      <c r="C1465" s="69"/>
      <c r="H1465" s="68"/>
    </row>
    <row r="1466" spans="3:8" s="1" customFormat="1" x14ac:dyDescent="0.3">
      <c r="C1466" s="69"/>
      <c r="H1466" s="68"/>
    </row>
    <row r="1467" spans="3:8" s="1" customFormat="1" x14ac:dyDescent="0.3">
      <c r="C1467" s="69"/>
      <c r="H1467" s="68"/>
    </row>
    <row r="1468" spans="3:8" s="1" customFormat="1" x14ac:dyDescent="0.3">
      <c r="C1468" s="69"/>
      <c r="H1468" s="68"/>
    </row>
    <row r="1469" spans="3:8" s="1" customFormat="1" x14ac:dyDescent="0.3">
      <c r="C1469" s="69"/>
      <c r="H1469" s="68"/>
    </row>
    <row r="1470" spans="3:8" s="1" customFormat="1" x14ac:dyDescent="0.3">
      <c r="C1470" s="69"/>
      <c r="H1470" s="68"/>
    </row>
    <row r="1471" spans="3:8" s="1" customFormat="1" x14ac:dyDescent="0.3">
      <c r="C1471" s="69"/>
      <c r="H1471" s="68"/>
    </row>
    <row r="1472" spans="3:8" s="1" customFormat="1" x14ac:dyDescent="0.3">
      <c r="C1472" s="69"/>
      <c r="H1472" s="68"/>
    </row>
    <row r="1473" spans="3:8" s="1" customFormat="1" x14ac:dyDescent="0.3">
      <c r="C1473" s="69"/>
      <c r="H1473" s="68"/>
    </row>
    <row r="1474" spans="3:8" s="1" customFormat="1" x14ac:dyDescent="0.3">
      <c r="C1474" s="69"/>
      <c r="H1474" s="68"/>
    </row>
    <row r="1475" spans="3:8" s="1" customFormat="1" x14ac:dyDescent="0.3">
      <c r="C1475" s="69"/>
      <c r="H1475" s="68"/>
    </row>
    <row r="1476" spans="3:8" s="1" customFormat="1" x14ac:dyDescent="0.3">
      <c r="C1476" s="69"/>
      <c r="H1476" s="68"/>
    </row>
    <row r="1477" spans="3:8" s="1" customFormat="1" x14ac:dyDescent="0.3">
      <c r="C1477" s="69"/>
      <c r="H1477" s="68"/>
    </row>
    <row r="1478" spans="3:8" s="1" customFormat="1" x14ac:dyDescent="0.3">
      <c r="C1478" s="69"/>
      <c r="H1478" s="68"/>
    </row>
    <row r="1479" spans="3:8" s="1" customFormat="1" x14ac:dyDescent="0.3">
      <c r="C1479" s="69"/>
      <c r="H1479" s="68"/>
    </row>
    <row r="1480" spans="3:8" s="1" customFormat="1" x14ac:dyDescent="0.3">
      <c r="C1480" s="69"/>
      <c r="H1480" s="68"/>
    </row>
    <row r="1481" spans="3:8" s="1" customFormat="1" x14ac:dyDescent="0.3">
      <c r="C1481" s="69"/>
      <c r="H1481" s="68"/>
    </row>
    <row r="1482" spans="3:8" s="1" customFormat="1" x14ac:dyDescent="0.3">
      <c r="C1482" s="69"/>
      <c r="H1482" s="68"/>
    </row>
    <row r="1483" spans="3:8" s="1" customFormat="1" x14ac:dyDescent="0.3">
      <c r="C1483" s="69"/>
      <c r="H1483" s="68"/>
    </row>
    <row r="1484" spans="3:8" s="1" customFormat="1" x14ac:dyDescent="0.3">
      <c r="C1484" s="69"/>
      <c r="H1484" s="68"/>
    </row>
    <row r="1485" spans="3:8" s="1" customFormat="1" x14ac:dyDescent="0.3">
      <c r="C1485" s="69"/>
      <c r="H1485" s="68"/>
    </row>
    <row r="1486" spans="3:8" s="1" customFormat="1" x14ac:dyDescent="0.3">
      <c r="C1486" s="69"/>
      <c r="H1486" s="68"/>
    </row>
    <row r="1487" spans="3:8" s="1" customFormat="1" x14ac:dyDescent="0.3">
      <c r="C1487" s="69"/>
      <c r="H1487" s="68"/>
    </row>
    <row r="1488" spans="3:8" s="1" customFormat="1" x14ac:dyDescent="0.3">
      <c r="C1488" s="69"/>
      <c r="H1488" s="68"/>
    </row>
    <row r="1489" spans="3:8" s="1" customFormat="1" x14ac:dyDescent="0.3">
      <c r="C1489" s="69"/>
      <c r="H1489" s="68"/>
    </row>
    <row r="1490" spans="3:8" s="1" customFormat="1" x14ac:dyDescent="0.3">
      <c r="C1490" s="69"/>
      <c r="H1490" s="68"/>
    </row>
    <row r="1491" spans="3:8" s="1" customFormat="1" x14ac:dyDescent="0.3">
      <c r="C1491" s="69"/>
      <c r="H1491" s="68"/>
    </row>
    <row r="1492" spans="3:8" s="1" customFormat="1" x14ac:dyDescent="0.3">
      <c r="C1492" s="69"/>
      <c r="H1492" s="68"/>
    </row>
    <row r="1493" spans="3:8" s="1" customFormat="1" x14ac:dyDescent="0.3">
      <c r="C1493" s="69"/>
      <c r="H1493" s="68"/>
    </row>
    <row r="1494" spans="3:8" s="1" customFormat="1" x14ac:dyDescent="0.3">
      <c r="C1494" s="69"/>
      <c r="H1494" s="68"/>
    </row>
    <row r="1495" spans="3:8" s="1" customFormat="1" x14ac:dyDescent="0.3">
      <c r="C1495" s="69"/>
      <c r="H1495" s="68"/>
    </row>
    <row r="1496" spans="3:8" s="1" customFormat="1" x14ac:dyDescent="0.3">
      <c r="C1496" s="69"/>
      <c r="H1496" s="68"/>
    </row>
    <row r="1497" spans="3:8" s="1" customFormat="1" x14ac:dyDescent="0.3">
      <c r="C1497" s="69"/>
      <c r="H1497" s="68"/>
    </row>
    <row r="1498" spans="3:8" s="1" customFormat="1" x14ac:dyDescent="0.3">
      <c r="C1498" s="69"/>
      <c r="H1498" s="68"/>
    </row>
    <row r="1499" spans="3:8" s="1" customFormat="1" x14ac:dyDescent="0.3">
      <c r="C1499" s="69"/>
      <c r="H1499" s="68"/>
    </row>
    <row r="1500" spans="3:8" s="1" customFormat="1" x14ac:dyDescent="0.3">
      <c r="C1500" s="69"/>
      <c r="H1500" s="68"/>
    </row>
    <row r="1501" spans="3:8" s="1" customFormat="1" x14ac:dyDescent="0.3">
      <c r="C1501" s="69"/>
      <c r="H1501" s="68"/>
    </row>
    <row r="1502" spans="3:8" s="1" customFormat="1" x14ac:dyDescent="0.3">
      <c r="C1502" s="69"/>
      <c r="H1502" s="68"/>
    </row>
    <row r="1503" spans="3:8" s="1" customFormat="1" x14ac:dyDescent="0.3">
      <c r="C1503" s="69"/>
      <c r="H1503" s="68"/>
    </row>
    <row r="1504" spans="3:8" s="1" customFormat="1" x14ac:dyDescent="0.3">
      <c r="C1504" s="69"/>
      <c r="H1504" s="68"/>
    </row>
    <row r="1505" spans="3:8" s="1" customFormat="1" x14ac:dyDescent="0.3">
      <c r="C1505" s="69"/>
      <c r="H1505" s="68"/>
    </row>
    <row r="1506" spans="3:8" s="1" customFormat="1" x14ac:dyDescent="0.3">
      <c r="C1506" s="69"/>
      <c r="H1506" s="68"/>
    </row>
    <row r="1507" spans="3:8" s="1" customFormat="1" x14ac:dyDescent="0.3">
      <c r="C1507" s="69"/>
      <c r="H1507" s="68"/>
    </row>
    <row r="1508" spans="3:8" s="1" customFormat="1" x14ac:dyDescent="0.3">
      <c r="C1508" s="69"/>
      <c r="H1508" s="68"/>
    </row>
    <row r="1509" spans="3:8" s="1" customFormat="1" x14ac:dyDescent="0.3">
      <c r="C1509" s="69"/>
      <c r="H1509" s="68"/>
    </row>
    <row r="1510" spans="3:8" s="1" customFormat="1" x14ac:dyDescent="0.3">
      <c r="C1510" s="69"/>
      <c r="H1510" s="68"/>
    </row>
    <row r="1511" spans="3:8" s="1" customFormat="1" x14ac:dyDescent="0.3">
      <c r="C1511" s="69"/>
      <c r="H1511" s="68"/>
    </row>
    <row r="1512" spans="3:8" s="1" customFormat="1" x14ac:dyDescent="0.3">
      <c r="C1512" s="69"/>
      <c r="H1512" s="68"/>
    </row>
    <row r="1513" spans="3:8" s="1" customFormat="1" x14ac:dyDescent="0.3">
      <c r="C1513" s="69"/>
      <c r="H1513" s="68"/>
    </row>
    <row r="1514" spans="3:8" s="1" customFormat="1" x14ac:dyDescent="0.3">
      <c r="C1514" s="69"/>
      <c r="H1514" s="68"/>
    </row>
    <row r="1515" spans="3:8" s="1" customFormat="1" x14ac:dyDescent="0.3">
      <c r="C1515" s="69"/>
      <c r="H1515" s="68"/>
    </row>
    <row r="1516" spans="3:8" s="1" customFormat="1" x14ac:dyDescent="0.3">
      <c r="C1516" s="69"/>
      <c r="H1516" s="68"/>
    </row>
    <row r="1517" spans="3:8" s="1" customFormat="1" x14ac:dyDescent="0.3">
      <c r="C1517" s="69"/>
      <c r="H1517" s="68"/>
    </row>
    <row r="1518" spans="3:8" s="1" customFormat="1" x14ac:dyDescent="0.3">
      <c r="C1518" s="69"/>
      <c r="H1518" s="68"/>
    </row>
    <row r="1519" spans="3:8" s="1" customFormat="1" x14ac:dyDescent="0.3">
      <c r="C1519" s="69"/>
      <c r="H1519" s="68"/>
    </row>
    <row r="1520" spans="3:8" s="1" customFormat="1" x14ac:dyDescent="0.3">
      <c r="C1520" s="69"/>
      <c r="H1520" s="68"/>
    </row>
    <row r="1521" spans="3:8" s="1" customFormat="1" x14ac:dyDescent="0.3">
      <c r="C1521" s="69"/>
      <c r="H1521" s="68"/>
    </row>
    <row r="1522" spans="3:8" s="1" customFormat="1" x14ac:dyDescent="0.3">
      <c r="C1522" s="69"/>
      <c r="H1522" s="68"/>
    </row>
    <row r="1523" spans="3:8" s="1" customFormat="1" x14ac:dyDescent="0.3">
      <c r="C1523" s="69"/>
      <c r="H1523" s="68"/>
    </row>
    <row r="1524" spans="3:8" s="1" customFormat="1" x14ac:dyDescent="0.3">
      <c r="C1524" s="69"/>
      <c r="H1524" s="68"/>
    </row>
    <row r="1525" spans="3:8" s="1" customFormat="1" x14ac:dyDescent="0.3">
      <c r="C1525" s="69"/>
      <c r="H1525" s="68"/>
    </row>
    <row r="1526" spans="3:8" s="1" customFormat="1" x14ac:dyDescent="0.3">
      <c r="C1526" s="69"/>
      <c r="H1526" s="68"/>
    </row>
    <row r="1527" spans="3:8" s="1" customFormat="1" x14ac:dyDescent="0.3">
      <c r="C1527" s="69"/>
      <c r="H1527" s="68"/>
    </row>
    <row r="1528" spans="3:8" s="1" customFormat="1" x14ac:dyDescent="0.3">
      <c r="C1528" s="69"/>
      <c r="H1528" s="68"/>
    </row>
    <row r="1529" spans="3:8" s="1" customFormat="1" x14ac:dyDescent="0.3">
      <c r="C1529" s="69"/>
      <c r="H1529" s="68"/>
    </row>
    <row r="1530" spans="3:8" s="1" customFormat="1" x14ac:dyDescent="0.3">
      <c r="C1530" s="69"/>
      <c r="H1530" s="68"/>
    </row>
    <row r="1531" spans="3:8" s="1" customFormat="1" x14ac:dyDescent="0.3">
      <c r="C1531" s="69"/>
      <c r="H1531" s="68"/>
    </row>
    <row r="1532" spans="3:8" s="1" customFormat="1" x14ac:dyDescent="0.3">
      <c r="C1532" s="69"/>
      <c r="H1532" s="68"/>
    </row>
    <row r="1533" spans="3:8" s="1" customFormat="1" x14ac:dyDescent="0.3">
      <c r="C1533" s="69"/>
      <c r="H1533" s="68"/>
    </row>
    <row r="1534" spans="3:8" s="1" customFormat="1" x14ac:dyDescent="0.3">
      <c r="C1534" s="69"/>
      <c r="H1534" s="68"/>
    </row>
    <row r="1535" spans="3:8" s="1" customFormat="1" x14ac:dyDescent="0.3">
      <c r="C1535" s="69"/>
      <c r="H1535" s="68"/>
    </row>
    <row r="1536" spans="3:8" s="1" customFormat="1" x14ac:dyDescent="0.3">
      <c r="C1536" s="69"/>
      <c r="H1536" s="68"/>
    </row>
    <row r="1537" spans="3:8" s="1" customFormat="1" x14ac:dyDescent="0.3">
      <c r="C1537" s="69"/>
      <c r="H1537" s="68"/>
    </row>
    <row r="1538" spans="3:8" s="1" customFormat="1" x14ac:dyDescent="0.3">
      <c r="C1538" s="69"/>
      <c r="H1538" s="68"/>
    </row>
    <row r="1539" spans="3:8" s="1" customFormat="1" x14ac:dyDescent="0.3">
      <c r="C1539" s="69"/>
      <c r="H1539" s="68"/>
    </row>
    <row r="1540" spans="3:8" s="1" customFormat="1" x14ac:dyDescent="0.3">
      <c r="C1540" s="69"/>
      <c r="H1540" s="68"/>
    </row>
    <row r="1541" spans="3:8" s="1" customFormat="1" x14ac:dyDescent="0.3">
      <c r="C1541" s="69"/>
      <c r="H1541" s="68"/>
    </row>
    <row r="1542" spans="3:8" s="1" customFormat="1" x14ac:dyDescent="0.3">
      <c r="C1542" s="69"/>
      <c r="H1542" s="68"/>
    </row>
    <row r="1543" spans="3:8" s="1" customFormat="1" x14ac:dyDescent="0.3">
      <c r="C1543" s="69"/>
      <c r="H1543" s="68"/>
    </row>
    <row r="1544" spans="3:8" s="1" customFormat="1" x14ac:dyDescent="0.3">
      <c r="C1544" s="69"/>
      <c r="H1544" s="68"/>
    </row>
    <row r="1545" spans="3:8" s="1" customFormat="1" x14ac:dyDescent="0.3">
      <c r="C1545" s="69"/>
      <c r="H1545" s="68"/>
    </row>
    <row r="1546" spans="3:8" s="1" customFormat="1" x14ac:dyDescent="0.3">
      <c r="C1546" s="69"/>
      <c r="H1546" s="68"/>
    </row>
    <row r="1547" spans="3:8" s="1" customFormat="1" x14ac:dyDescent="0.3">
      <c r="C1547" s="69"/>
      <c r="H1547" s="68"/>
    </row>
    <row r="1548" spans="3:8" s="1" customFormat="1" x14ac:dyDescent="0.3">
      <c r="C1548" s="69"/>
      <c r="H1548" s="68"/>
    </row>
    <row r="1549" spans="3:8" s="1" customFormat="1" x14ac:dyDescent="0.3">
      <c r="C1549" s="69"/>
      <c r="H1549" s="68"/>
    </row>
    <row r="1550" spans="3:8" s="1" customFormat="1" x14ac:dyDescent="0.3">
      <c r="C1550" s="69"/>
      <c r="H1550" s="68"/>
    </row>
    <row r="1551" spans="3:8" s="1" customFormat="1" x14ac:dyDescent="0.3">
      <c r="C1551" s="69"/>
      <c r="H1551" s="68"/>
    </row>
    <row r="1552" spans="3:8" s="1" customFormat="1" x14ac:dyDescent="0.3">
      <c r="C1552" s="69"/>
      <c r="H1552" s="68"/>
    </row>
    <row r="1553" spans="3:8" s="1" customFormat="1" x14ac:dyDescent="0.3">
      <c r="C1553" s="69"/>
      <c r="H1553" s="68"/>
    </row>
    <row r="1554" spans="3:8" s="1" customFormat="1" x14ac:dyDescent="0.3">
      <c r="C1554" s="69"/>
      <c r="H1554" s="68"/>
    </row>
    <row r="1555" spans="3:8" s="1" customFormat="1" x14ac:dyDescent="0.3">
      <c r="C1555" s="69"/>
      <c r="H1555" s="68"/>
    </row>
    <row r="1556" spans="3:8" s="1" customFormat="1" x14ac:dyDescent="0.3">
      <c r="C1556" s="69"/>
      <c r="H1556" s="68"/>
    </row>
    <row r="1557" spans="3:8" s="1" customFormat="1" x14ac:dyDescent="0.3">
      <c r="C1557" s="69"/>
      <c r="H1557" s="68"/>
    </row>
    <row r="1558" spans="3:8" s="1" customFormat="1" x14ac:dyDescent="0.3">
      <c r="C1558" s="69"/>
      <c r="H1558" s="68"/>
    </row>
    <row r="1559" spans="3:8" s="1" customFormat="1" x14ac:dyDescent="0.3">
      <c r="C1559" s="69"/>
      <c r="H1559" s="68"/>
    </row>
    <row r="1560" spans="3:8" s="1" customFormat="1" x14ac:dyDescent="0.3">
      <c r="C1560" s="69"/>
      <c r="H1560" s="68"/>
    </row>
    <row r="1561" spans="3:8" s="1" customFormat="1" x14ac:dyDescent="0.3">
      <c r="C1561" s="69"/>
      <c r="H1561" s="68"/>
    </row>
    <row r="1562" spans="3:8" s="1" customFormat="1" x14ac:dyDescent="0.3">
      <c r="C1562" s="69"/>
      <c r="H1562" s="68"/>
    </row>
    <row r="1563" spans="3:8" s="1" customFormat="1" x14ac:dyDescent="0.3">
      <c r="C1563" s="69"/>
      <c r="H1563" s="68"/>
    </row>
    <row r="1564" spans="3:8" s="1" customFormat="1" x14ac:dyDescent="0.3">
      <c r="C1564" s="69"/>
      <c r="H1564" s="68"/>
    </row>
    <row r="1565" spans="3:8" s="1" customFormat="1" x14ac:dyDescent="0.3">
      <c r="C1565" s="69"/>
      <c r="H1565" s="68"/>
    </row>
    <row r="1566" spans="3:8" s="1" customFormat="1" x14ac:dyDescent="0.3">
      <c r="C1566" s="69"/>
      <c r="H1566" s="68"/>
    </row>
    <row r="1567" spans="3:8" s="1" customFormat="1" x14ac:dyDescent="0.3">
      <c r="C1567" s="69"/>
      <c r="H1567" s="68"/>
    </row>
    <row r="1568" spans="3:8" s="1" customFormat="1" x14ac:dyDescent="0.3">
      <c r="C1568" s="69"/>
      <c r="H1568" s="68"/>
    </row>
    <row r="1569" spans="3:8" s="1" customFormat="1" x14ac:dyDescent="0.3">
      <c r="C1569" s="69"/>
      <c r="H1569" s="68"/>
    </row>
    <row r="1570" spans="3:8" s="1" customFormat="1" x14ac:dyDescent="0.3">
      <c r="C1570" s="69"/>
      <c r="H1570" s="68"/>
    </row>
    <row r="1571" spans="3:8" s="1" customFormat="1" x14ac:dyDescent="0.3">
      <c r="C1571" s="69"/>
      <c r="H1571" s="68"/>
    </row>
    <row r="1572" spans="3:8" s="1" customFormat="1" x14ac:dyDescent="0.3">
      <c r="C1572" s="69"/>
      <c r="H1572" s="68"/>
    </row>
    <row r="1573" spans="3:8" s="1" customFormat="1" x14ac:dyDescent="0.3">
      <c r="C1573" s="69"/>
      <c r="H1573" s="68"/>
    </row>
    <row r="1574" spans="3:8" s="1" customFormat="1" x14ac:dyDescent="0.3">
      <c r="C1574" s="69"/>
      <c r="H1574" s="68"/>
    </row>
    <row r="1575" spans="3:8" s="1" customFormat="1" x14ac:dyDescent="0.3">
      <c r="C1575" s="69"/>
      <c r="H1575" s="68"/>
    </row>
    <row r="1576" spans="3:8" s="1" customFormat="1" x14ac:dyDescent="0.3">
      <c r="C1576" s="69"/>
      <c r="H1576" s="68"/>
    </row>
    <row r="1577" spans="3:8" s="1" customFormat="1" x14ac:dyDescent="0.3">
      <c r="C1577" s="69"/>
      <c r="H1577" s="68"/>
    </row>
    <row r="1578" spans="3:8" s="1" customFormat="1" x14ac:dyDescent="0.3">
      <c r="C1578" s="69"/>
      <c r="H1578" s="68"/>
    </row>
    <row r="1579" spans="3:8" s="1" customFormat="1" x14ac:dyDescent="0.3">
      <c r="C1579" s="69"/>
      <c r="H1579" s="68"/>
    </row>
    <row r="1580" spans="3:8" s="1" customFormat="1" x14ac:dyDescent="0.3">
      <c r="C1580" s="69"/>
      <c r="H1580" s="68"/>
    </row>
    <row r="1581" spans="3:8" s="1" customFormat="1" x14ac:dyDescent="0.3">
      <c r="C1581" s="69"/>
      <c r="H1581" s="68"/>
    </row>
    <row r="1582" spans="3:8" s="1" customFormat="1" x14ac:dyDescent="0.3">
      <c r="C1582" s="69"/>
      <c r="H1582" s="68"/>
    </row>
    <row r="1583" spans="3:8" s="1" customFormat="1" x14ac:dyDescent="0.3">
      <c r="C1583" s="69"/>
      <c r="H1583" s="68"/>
    </row>
    <row r="1584" spans="3:8" s="1" customFormat="1" x14ac:dyDescent="0.3">
      <c r="C1584" s="69"/>
      <c r="H1584" s="68"/>
    </row>
    <row r="1585" spans="3:8" s="1" customFormat="1" x14ac:dyDescent="0.3">
      <c r="C1585" s="69"/>
      <c r="H1585" s="68"/>
    </row>
    <row r="1586" spans="3:8" s="1" customFormat="1" x14ac:dyDescent="0.3">
      <c r="C1586" s="69"/>
      <c r="H1586" s="68"/>
    </row>
    <row r="1587" spans="3:8" s="1" customFormat="1" x14ac:dyDescent="0.3">
      <c r="C1587" s="69"/>
      <c r="H1587" s="68"/>
    </row>
    <row r="1588" spans="3:8" s="1" customFormat="1" x14ac:dyDescent="0.3">
      <c r="C1588" s="69"/>
      <c r="H1588" s="68"/>
    </row>
    <row r="1589" spans="3:8" s="1" customFormat="1" x14ac:dyDescent="0.3">
      <c r="C1589" s="69"/>
      <c r="H1589" s="68"/>
    </row>
    <row r="1590" spans="3:8" s="1" customFormat="1" x14ac:dyDescent="0.3">
      <c r="C1590" s="69"/>
      <c r="H1590" s="68"/>
    </row>
    <row r="1591" spans="3:8" s="1" customFormat="1" x14ac:dyDescent="0.3">
      <c r="C1591" s="69"/>
      <c r="H1591" s="68"/>
    </row>
    <row r="1592" spans="3:8" s="1" customFormat="1" x14ac:dyDescent="0.3">
      <c r="C1592" s="69"/>
      <c r="H1592" s="68"/>
    </row>
    <row r="1593" spans="3:8" s="1" customFormat="1" x14ac:dyDescent="0.3">
      <c r="C1593" s="69"/>
      <c r="H1593" s="68"/>
    </row>
    <row r="1594" spans="3:8" s="1" customFormat="1" x14ac:dyDescent="0.3">
      <c r="C1594" s="69"/>
      <c r="H1594" s="68"/>
    </row>
    <row r="1595" spans="3:8" s="1" customFormat="1" x14ac:dyDescent="0.3">
      <c r="C1595" s="69"/>
      <c r="H1595" s="68"/>
    </row>
    <row r="1596" spans="3:8" s="1" customFormat="1" x14ac:dyDescent="0.3">
      <c r="C1596" s="69"/>
      <c r="H1596" s="68"/>
    </row>
    <row r="1597" spans="3:8" s="1" customFormat="1" x14ac:dyDescent="0.3">
      <c r="C1597" s="69"/>
      <c r="H1597" s="68"/>
    </row>
    <row r="1598" spans="3:8" s="1" customFormat="1" x14ac:dyDescent="0.3">
      <c r="C1598" s="69"/>
      <c r="H1598" s="68"/>
    </row>
    <row r="1599" spans="3:8" s="1" customFormat="1" x14ac:dyDescent="0.3">
      <c r="C1599" s="69"/>
      <c r="H1599" s="68"/>
    </row>
    <row r="1600" spans="3:8" s="1" customFormat="1" x14ac:dyDescent="0.3">
      <c r="C1600" s="69"/>
      <c r="H1600" s="68"/>
    </row>
    <row r="1601" spans="3:8" s="1" customFormat="1" x14ac:dyDescent="0.3">
      <c r="C1601" s="69"/>
      <c r="H1601" s="68"/>
    </row>
    <row r="1602" spans="3:8" s="1" customFormat="1" x14ac:dyDescent="0.3">
      <c r="C1602" s="69"/>
      <c r="H1602" s="68"/>
    </row>
    <row r="1603" spans="3:8" s="1" customFormat="1" x14ac:dyDescent="0.3">
      <c r="C1603" s="69"/>
      <c r="H1603" s="68"/>
    </row>
    <row r="1604" spans="3:8" s="1" customFormat="1" x14ac:dyDescent="0.3">
      <c r="C1604" s="69"/>
      <c r="H1604" s="68"/>
    </row>
    <row r="1605" spans="3:8" s="1" customFormat="1" x14ac:dyDescent="0.3">
      <c r="C1605" s="69"/>
      <c r="H1605" s="68"/>
    </row>
    <row r="1606" spans="3:8" s="1" customFormat="1" x14ac:dyDescent="0.3">
      <c r="C1606" s="69"/>
      <c r="H1606" s="68"/>
    </row>
    <row r="1607" spans="3:8" s="1" customFormat="1" x14ac:dyDescent="0.3">
      <c r="C1607" s="69"/>
      <c r="H1607" s="68"/>
    </row>
    <row r="1608" spans="3:8" s="1" customFormat="1" x14ac:dyDescent="0.3">
      <c r="C1608" s="69"/>
      <c r="H1608" s="68"/>
    </row>
    <row r="1609" spans="3:8" s="1" customFormat="1" x14ac:dyDescent="0.3">
      <c r="C1609" s="69"/>
      <c r="H1609" s="68"/>
    </row>
    <row r="1610" spans="3:8" s="1" customFormat="1" x14ac:dyDescent="0.3">
      <c r="C1610" s="69"/>
      <c r="H1610" s="68"/>
    </row>
    <row r="1611" spans="3:8" s="1" customFormat="1" x14ac:dyDescent="0.3">
      <c r="C1611" s="69"/>
      <c r="H1611" s="68"/>
    </row>
    <row r="1612" spans="3:8" s="1" customFormat="1" x14ac:dyDescent="0.3">
      <c r="C1612" s="69"/>
      <c r="H1612" s="68"/>
    </row>
  </sheetData>
  <mergeCells count="13">
    <mergeCell ref="A11:A17"/>
    <mergeCell ref="A18:A21"/>
    <mergeCell ref="A22:A26"/>
    <mergeCell ref="A27:A31"/>
    <mergeCell ref="F9:F10"/>
    <mergeCell ref="A9:B10"/>
    <mergeCell ref="A1:H5"/>
    <mergeCell ref="A6:H8"/>
    <mergeCell ref="C9:C10"/>
    <mergeCell ref="D9:D10"/>
    <mergeCell ref="E9:E10"/>
    <mergeCell ref="G9:G10"/>
    <mergeCell ref="H9:H10"/>
  </mergeCells>
  <pageMargins left="0.7" right="0.7" top="0.75" bottom="0.75" header="0.3" footer="0.3"/>
  <pageSetup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6"/>
  <sheetViews>
    <sheetView view="pageBreakPreview" zoomScale="55" zoomScaleNormal="89" zoomScaleSheetLayoutView="55" workbookViewId="0">
      <selection activeCell="Y14" sqref="Y14"/>
    </sheetView>
  </sheetViews>
  <sheetFormatPr baseColWidth="10" defaultRowHeight="15" x14ac:dyDescent="0.25"/>
  <cols>
    <col min="1" max="1" width="6.7109375" style="107" customWidth="1"/>
    <col min="2" max="2" width="120.140625" style="107" customWidth="1"/>
    <col min="3" max="26" width="8.7109375" style="107" customWidth="1"/>
    <col min="27" max="27" width="26.140625" style="107" customWidth="1"/>
    <col min="28" max="16384" width="11.42578125" style="107"/>
  </cols>
  <sheetData>
    <row r="1" spans="1:27" s="109" customFormat="1" ht="15" customHeight="1" x14ac:dyDescent="0.25">
      <c r="A1" s="170" t="s">
        <v>23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</row>
    <row r="2" spans="1:27" s="109" customFormat="1" ht="15.75" customHeight="1" x14ac:dyDescent="0.25">
      <c r="A2" s="172"/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</row>
    <row r="3" spans="1:27" s="109" customFormat="1" ht="15" customHeight="1" x14ac:dyDescent="0.25">
      <c r="A3" s="172"/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</row>
    <row r="4" spans="1:27" s="109" customFormat="1" ht="15.75" customHeight="1" x14ac:dyDescent="0.25">
      <c r="A4" s="172"/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</row>
    <row r="5" spans="1:27" s="109" customFormat="1" ht="10.5" customHeight="1" x14ac:dyDescent="0.25">
      <c r="A5" s="172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</row>
    <row r="6" spans="1:27" s="109" customFormat="1" ht="10.5" customHeight="1" x14ac:dyDescent="0.25">
      <c r="A6" s="174" t="s">
        <v>66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</row>
    <row r="7" spans="1:27" s="109" customFormat="1" ht="10.5" customHeight="1" x14ac:dyDescent="0.25">
      <c r="A7" s="174"/>
      <c r="B7" s="175"/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</row>
    <row r="8" spans="1:27" s="109" customFormat="1" ht="10.5" customHeight="1" thickBot="1" x14ac:dyDescent="0.3">
      <c r="A8" s="176"/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</row>
    <row r="9" spans="1:27" ht="29.25" customHeight="1" x14ac:dyDescent="0.25">
      <c r="A9" s="178" t="s">
        <v>0</v>
      </c>
      <c r="B9" s="179"/>
      <c r="C9" s="155">
        <v>1</v>
      </c>
      <c r="D9" s="155">
        <v>2</v>
      </c>
      <c r="E9" s="155">
        <v>3</v>
      </c>
      <c r="F9" s="155">
        <v>4</v>
      </c>
      <c r="G9" s="155">
        <v>5</v>
      </c>
      <c r="H9" s="155">
        <v>6</v>
      </c>
      <c r="I9" s="155">
        <v>7</v>
      </c>
      <c r="J9" s="155">
        <v>8</v>
      </c>
      <c r="K9" s="155">
        <v>9</v>
      </c>
      <c r="L9" s="155">
        <v>10</v>
      </c>
      <c r="M9" s="155">
        <v>11</v>
      </c>
      <c r="N9" s="155">
        <v>12</v>
      </c>
      <c r="O9" s="155">
        <v>13</v>
      </c>
      <c r="P9" s="155">
        <v>14</v>
      </c>
      <c r="Q9" s="155">
        <v>15</v>
      </c>
      <c r="R9" s="155">
        <v>16</v>
      </c>
      <c r="S9" s="155">
        <v>17</v>
      </c>
      <c r="T9" s="155">
        <v>18</v>
      </c>
      <c r="U9" s="155">
        <v>19</v>
      </c>
      <c r="V9" s="155">
        <v>20</v>
      </c>
      <c r="W9" s="155">
        <v>21</v>
      </c>
      <c r="X9" s="155">
        <v>22</v>
      </c>
      <c r="Y9" s="155">
        <v>23</v>
      </c>
      <c r="Z9" s="155">
        <v>24</v>
      </c>
      <c r="AA9" s="183" t="s">
        <v>24</v>
      </c>
    </row>
    <row r="10" spans="1:27" ht="29.25" customHeight="1" thickBot="1" x14ac:dyDescent="0.3">
      <c r="A10" s="178"/>
      <c r="B10" s="180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64"/>
    </row>
    <row r="11" spans="1:27" ht="43.5" customHeight="1" thickBot="1" x14ac:dyDescent="0.4">
      <c r="A11" s="165" t="s">
        <v>1</v>
      </c>
      <c r="B11" s="112" t="s">
        <v>20</v>
      </c>
      <c r="C11" s="110">
        <v>100</v>
      </c>
      <c r="D11" s="110">
        <v>100</v>
      </c>
      <c r="E11" s="110">
        <v>100</v>
      </c>
      <c r="F11" s="110">
        <v>100</v>
      </c>
      <c r="G11" s="110">
        <v>100</v>
      </c>
      <c r="H11" s="110">
        <v>100</v>
      </c>
      <c r="I11" s="110">
        <v>100</v>
      </c>
      <c r="J11" s="110">
        <v>100</v>
      </c>
      <c r="K11" s="110">
        <v>100</v>
      </c>
      <c r="L11" s="110">
        <v>100</v>
      </c>
      <c r="M11" s="110">
        <v>100</v>
      </c>
      <c r="N11" s="110">
        <v>100</v>
      </c>
      <c r="O11" s="110">
        <v>100</v>
      </c>
      <c r="P11" s="110">
        <v>100</v>
      </c>
      <c r="Q11" s="110">
        <v>75</v>
      </c>
      <c r="R11" s="110">
        <v>75</v>
      </c>
      <c r="S11" s="110">
        <v>75</v>
      </c>
      <c r="T11" s="110">
        <v>75</v>
      </c>
      <c r="U11" s="110">
        <v>75</v>
      </c>
      <c r="V11" s="110">
        <v>75</v>
      </c>
      <c r="W11" s="110">
        <v>75</v>
      </c>
      <c r="X11" s="110">
        <v>100</v>
      </c>
      <c r="Y11" s="110">
        <v>100</v>
      </c>
      <c r="Z11" s="110">
        <v>75</v>
      </c>
      <c r="AA11" s="32">
        <f t="shared" ref="AA11:AA16" si="0">AVERAGE(C11:Z11)</f>
        <v>91.666666666666671</v>
      </c>
    </row>
    <row r="12" spans="1:27" ht="43.5" customHeight="1" thickBot="1" x14ac:dyDescent="0.4">
      <c r="A12" s="165"/>
      <c r="B12" s="113" t="s">
        <v>18</v>
      </c>
      <c r="C12" s="110">
        <v>100</v>
      </c>
      <c r="D12" s="110">
        <v>100</v>
      </c>
      <c r="E12" s="110">
        <v>100</v>
      </c>
      <c r="F12" s="110">
        <v>100</v>
      </c>
      <c r="G12" s="110">
        <v>100</v>
      </c>
      <c r="H12" s="110">
        <v>100</v>
      </c>
      <c r="I12" s="110">
        <v>100</v>
      </c>
      <c r="J12" s="110">
        <v>100</v>
      </c>
      <c r="K12" s="110">
        <v>100</v>
      </c>
      <c r="L12" s="110">
        <v>100</v>
      </c>
      <c r="M12" s="110">
        <v>100</v>
      </c>
      <c r="N12" s="110">
        <v>100</v>
      </c>
      <c r="O12" s="110">
        <v>100</v>
      </c>
      <c r="P12" s="110">
        <v>100</v>
      </c>
      <c r="Q12" s="110">
        <v>75</v>
      </c>
      <c r="R12" s="110">
        <v>75</v>
      </c>
      <c r="S12" s="110">
        <v>75</v>
      </c>
      <c r="T12" s="110">
        <v>75</v>
      </c>
      <c r="U12" s="110">
        <v>75</v>
      </c>
      <c r="V12" s="110">
        <v>75</v>
      </c>
      <c r="W12" s="110">
        <v>75</v>
      </c>
      <c r="X12" s="110">
        <v>100</v>
      </c>
      <c r="Y12" s="110">
        <v>100</v>
      </c>
      <c r="Z12" s="110">
        <v>75</v>
      </c>
      <c r="AA12" s="32">
        <f t="shared" si="0"/>
        <v>91.666666666666671</v>
      </c>
    </row>
    <row r="13" spans="1:27" ht="42" customHeight="1" thickBot="1" x14ac:dyDescent="0.4">
      <c r="A13" s="165"/>
      <c r="B13" s="114" t="s">
        <v>22</v>
      </c>
      <c r="C13" s="110">
        <v>100</v>
      </c>
      <c r="D13" s="110">
        <v>100</v>
      </c>
      <c r="E13" s="110">
        <v>100</v>
      </c>
      <c r="F13" s="110">
        <v>100</v>
      </c>
      <c r="G13" s="110">
        <v>100</v>
      </c>
      <c r="H13" s="110">
        <v>100</v>
      </c>
      <c r="I13" s="110">
        <v>100</v>
      </c>
      <c r="J13" s="110">
        <v>100</v>
      </c>
      <c r="K13" s="110">
        <v>100</v>
      </c>
      <c r="L13" s="110">
        <v>100</v>
      </c>
      <c r="M13" s="110">
        <v>100</v>
      </c>
      <c r="N13" s="110">
        <v>100</v>
      </c>
      <c r="O13" s="110">
        <v>100</v>
      </c>
      <c r="P13" s="110">
        <v>100</v>
      </c>
      <c r="Q13" s="110">
        <v>75</v>
      </c>
      <c r="R13" s="110">
        <v>75</v>
      </c>
      <c r="S13" s="110">
        <v>75</v>
      </c>
      <c r="T13" s="110">
        <v>75</v>
      </c>
      <c r="U13" s="110">
        <v>75</v>
      </c>
      <c r="V13" s="110">
        <v>75</v>
      </c>
      <c r="W13" s="110">
        <v>75</v>
      </c>
      <c r="X13" s="110">
        <v>75</v>
      </c>
      <c r="Y13" s="110">
        <v>50</v>
      </c>
      <c r="Z13" s="110">
        <v>50</v>
      </c>
      <c r="AA13" s="32">
        <f t="shared" si="0"/>
        <v>87.5</v>
      </c>
    </row>
    <row r="14" spans="1:27" ht="43.5" customHeight="1" thickBot="1" x14ac:dyDescent="0.4">
      <c r="A14" s="165"/>
      <c r="B14" s="114" t="s">
        <v>21</v>
      </c>
      <c r="C14" s="110">
        <v>100</v>
      </c>
      <c r="D14" s="110">
        <v>100</v>
      </c>
      <c r="E14" s="110">
        <v>100</v>
      </c>
      <c r="F14" s="110">
        <v>100</v>
      </c>
      <c r="G14" s="110">
        <v>100</v>
      </c>
      <c r="H14" s="110">
        <v>100</v>
      </c>
      <c r="I14" s="110">
        <v>100</v>
      </c>
      <c r="J14" s="110">
        <v>100</v>
      </c>
      <c r="K14" s="110">
        <v>100</v>
      </c>
      <c r="L14" s="110">
        <v>100</v>
      </c>
      <c r="M14" s="110">
        <v>100</v>
      </c>
      <c r="N14" s="110">
        <v>100</v>
      </c>
      <c r="O14" s="110">
        <v>100</v>
      </c>
      <c r="P14" s="110">
        <v>100</v>
      </c>
      <c r="Q14" s="110">
        <v>75</v>
      </c>
      <c r="R14" s="110">
        <v>75</v>
      </c>
      <c r="S14" s="110">
        <v>75</v>
      </c>
      <c r="T14" s="110">
        <v>75</v>
      </c>
      <c r="U14" s="110">
        <v>75</v>
      </c>
      <c r="V14" s="110">
        <v>75</v>
      </c>
      <c r="W14" s="110">
        <v>75</v>
      </c>
      <c r="X14" s="110">
        <v>75</v>
      </c>
      <c r="Y14" s="110">
        <v>75</v>
      </c>
      <c r="Z14" s="110">
        <v>75</v>
      </c>
      <c r="AA14" s="32">
        <f t="shared" si="0"/>
        <v>89.583333333333329</v>
      </c>
    </row>
    <row r="15" spans="1:27" ht="43.5" customHeight="1" thickBot="1" x14ac:dyDescent="0.4">
      <c r="A15" s="165"/>
      <c r="B15" s="115" t="s">
        <v>9</v>
      </c>
      <c r="C15" s="110">
        <v>100</v>
      </c>
      <c r="D15" s="110">
        <v>100</v>
      </c>
      <c r="E15" s="110">
        <v>100</v>
      </c>
      <c r="F15" s="110">
        <v>100</v>
      </c>
      <c r="G15" s="110">
        <v>100</v>
      </c>
      <c r="H15" s="110">
        <v>100</v>
      </c>
      <c r="I15" s="110">
        <v>100</v>
      </c>
      <c r="J15" s="110">
        <v>100</v>
      </c>
      <c r="K15" s="110">
        <v>100</v>
      </c>
      <c r="L15" s="110">
        <v>100</v>
      </c>
      <c r="M15" s="110">
        <v>100</v>
      </c>
      <c r="N15" s="110">
        <v>100</v>
      </c>
      <c r="O15" s="110">
        <v>100</v>
      </c>
      <c r="P15" s="110">
        <v>100</v>
      </c>
      <c r="Q15" s="110">
        <v>75</v>
      </c>
      <c r="R15" s="110">
        <v>75</v>
      </c>
      <c r="S15" s="110">
        <v>75</v>
      </c>
      <c r="T15" s="110">
        <v>75</v>
      </c>
      <c r="U15" s="110">
        <v>75</v>
      </c>
      <c r="V15" s="110">
        <v>75</v>
      </c>
      <c r="W15" s="110">
        <v>75</v>
      </c>
      <c r="X15" s="110">
        <v>75</v>
      </c>
      <c r="Y15" s="110">
        <v>75</v>
      </c>
      <c r="Z15" s="110">
        <v>50</v>
      </c>
      <c r="AA15" s="32">
        <f t="shared" si="0"/>
        <v>88.541666666666671</v>
      </c>
    </row>
    <row r="16" spans="1:27" ht="43.5" customHeight="1" thickBot="1" x14ac:dyDescent="0.4">
      <c r="A16" s="165"/>
      <c r="B16" s="116" t="s">
        <v>19</v>
      </c>
      <c r="C16" s="110">
        <v>100</v>
      </c>
      <c r="D16" s="110">
        <v>100</v>
      </c>
      <c r="E16" s="110">
        <v>100</v>
      </c>
      <c r="F16" s="110">
        <v>100</v>
      </c>
      <c r="G16" s="110">
        <v>100</v>
      </c>
      <c r="H16" s="110">
        <v>100</v>
      </c>
      <c r="I16" s="110">
        <v>100</v>
      </c>
      <c r="J16" s="110">
        <v>100</v>
      </c>
      <c r="K16" s="110">
        <v>100</v>
      </c>
      <c r="L16" s="110">
        <v>100</v>
      </c>
      <c r="M16" s="110">
        <v>100</v>
      </c>
      <c r="N16" s="110">
        <v>100</v>
      </c>
      <c r="O16" s="110">
        <v>100</v>
      </c>
      <c r="P16" s="110">
        <v>100</v>
      </c>
      <c r="Q16" s="110">
        <v>75</v>
      </c>
      <c r="R16" s="110">
        <v>75</v>
      </c>
      <c r="S16" s="110">
        <v>75</v>
      </c>
      <c r="T16" s="110">
        <v>75</v>
      </c>
      <c r="U16" s="110">
        <v>75</v>
      </c>
      <c r="V16" s="110">
        <v>75</v>
      </c>
      <c r="W16" s="110">
        <v>75</v>
      </c>
      <c r="X16" s="110">
        <v>100</v>
      </c>
      <c r="Y16" s="110">
        <v>100</v>
      </c>
      <c r="Z16" s="110">
        <v>75</v>
      </c>
      <c r="AA16" s="32">
        <f t="shared" si="0"/>
        <v>91.666666666666671</v>
      </c>
    </row>
    <row r="17" spans="1:27" ht="43.5" customHeight="1" thickBot="1" x14ac:dyDescent="0.4">
      <c r="A17" s="165"/>
      <c r="B17" s="122"/>
      <c r="C17" s="27">
        <f>AVERAGE(C11:C16)</f>
        <v>100</v>
      </c>
      <c r="D17" s="27">
        <f t="shared" ref="D17" si="1">AVERAGE(D11:D16)</f>
        <v>100</v>
      </c>
      <c r="E17" s="27">
        <f t="shared" ref="E17:AA17" si="2">AVERAGE(E11:E16)</f>
        <v>100</v>
      </c>
      <c r="F17" s="27">
        <f t="shared" si="2"/>
        <v>100</v>
      </c>
      <c r="G17" s="27">
        <f t="shared" si="2"/>
        <v>100</v>
      </c>
      <c r="H17" s="27">
        <f t="shared" si="2"/>
        <v>100</v>
      </c>
      <c r="I17" s="27">
        <f t="shared" si="2"/>
        <v>100</v>
      </c>
      <c r="J17" s="27">
        <f>AVERAGE(J11:J16)</f>
        <v>100</v>
      </c>
      <c r="K17" s="27">
        <f t="shared" ref="K17:M17" si="3">AVERAGE(K11:K16)</f>
        <v>100</v>
      </c>
      <c r="L17" s="27">
        <f t="shared" si="3"/>
        <v>100</v>
      </c>
      <c r="M17" s="27">
        <f t="shared" si="3"/>
        <v>100</v>
      </c>
      <c r="N17" s="27">
        <f t="shared" ref="N17:Y17" si="4">AVERAGE(N11:N16)</f>
        <v>100</v>
      </c>
      <c r="O17" s="27">
        <f t="shared" si="4"/>
        <v>100</v>
      </c>
      <c r="P17" s="27">
        <f t="shared" si="4"/>
        <v>100</v>
      </c>
      <c r="Q17" s="27">
        <f t="shared" si="4"/>
        <v>75</v>
      </c>
      <c r="R17" s="27">
        <f t="shared" si="4"/>
        <v>75</v>
      </c>
      <c r="S17" s="27">
        <f t="shared" si="4"/>
        <v>75</v>
      </c>
      <c r="T17" s="27">
        <f t="shared" si="4"/>
        <v>75</v>
      </c>
      <c r="U17" s="27">
        <f t="shared" si="4"/>
        <v>75</v>
      </c>
      <c r="V17" s="27">
        <f t="shared" si="4"/>
        <v>75</v>
      </c>
      <c r="W17" s="27">
        <f t="shared" si="4"/>
        <v>75</v>
      </c>
      <c r="X17" s="27">
        <f t="shared" si="4"/>
        <v>87.5</v>
      </c>
      <c r="Y17" s="27">
        <f t="shared" si="4"/>
        <v>83.333333333333329</v>
      </c>
      <c r="Z17" s="27">
        <v>50</v>
      </c>
      <c r="AA17" s="33">
        <f t="shared" si="2"/>
        <v>90.104166666666671</v>
      </c>
    </row>
    <row r="18" spans="1:27" ht="43.5" customHeight="1" thickBot="1" x14ac:dyDescent="0.4">
      <c r="A18" s="166" t="s">
        <v>17</v>
      </c>
      <c r="B18" s="121" t="s">
        <v>3</v>
      </c>
      <c r="C18" s="110">
        <v>100</v>
      </c>
      <c r="D18" s="110">
        <v>100</v>
      </c>
      <c r="E18" s="110">
        <v>100</v>
      </c>
      <c r="F18" s="110">
        <v>100</v>
      </c>
      <c r="G18" s="110">
        <v>100</v>
      </c>
      <c r="H18" s="110">
        <v>100</v>
      </c>
      <c r="I18" s="110">
        <v>100</v>
      </c>
      <c r="J18" s="110">
        <v>100</v>
      </c>
      <c r="K18" s="110">
        <v>100</v>
      </c>
      <c r="L18" s="110">
        <v>100</v>
      </c>
      <c r="M18" s="110">
        <v>100</v>
      </c>
      <c r="N18" s="110">
        <v>75</v>
      </c>
      <c r="O18" s="110">
        <v>75</v>
      </c>
      <c r="P18" s="110">
        <v>100</v>
      </c>
      <c r="Q18" s="110">
        <v>75</v>
      </c>
      <c r="R18" s="110">
        <v>75</v>
      </c>
      <c r="S18" s="110">
        <v>75</v>
      </c>
      <c r="T18" s="110">
        <v>75</v>
      </c>
      <c r="U18" s="110">
        <v>75</v>
      </c>
      <c r="V18" s="110">
        <v>75</v>
      </c>
      <c r="W18" s="110">
        <v>75</v>
      </c>
      <c r="X18" s="110">
        <v>75</v>
      </c>
      <c r="Y18" s="110">
        <v>100</v>
      </c>
      <c r="Z18" s="110">
        <v>50</v>
      </c>
      <c r="AA18" s="32">
        <f>AVERAGE(C18:Z18)</f>
        <v>87.5</v>
      </c>
    </row>
    <row r="19" spans="1:27" ht="30" customHeight="1" thickBot="1" x14ac:dyDescent="0.4">
      <c r="A19" s="166"/>
      <c r="B19" s="118" t="s">
        <v>4</v>
      </c>
      <c r="C19" s="110">
        <v>100</v>
      </c>
      <c r="D19" s="110">
        <v>100</v>
      </c>
      <c r="E19" s="110">
        <v>100</v>
      </c>
      <c r="F19" s="110">
        <v>100</v>
      </c>
      <c r="G19" s="110">
        <v>100</v>
      </c>
      <c r="H19" s="110">
        <v>100</v>
      </c>
      <c r="I19" s="110">
        <v>100</v>
      </c>
      <c r="J19" s="110">
        <v>100</v>
      </c>
      <c r="K19" s="110">
        <v>100</v>
      </c>
      <c r="L19" s="110">
        <v>100</v>
      </c>
      <c r="M19" s="110">
        <v>100</v>
      </c>
      <c r="N19" s="110">
        <v>75</v>
      </c>
      <c r="O19" s="110">
        <v>75</v>
      </c>
      <c r="P19" s="110">
        <v>100</v>
      </c>
      <c r="Q19" s="110">
        <v>75</v>
      </c>
      <c r="R19" s="110">
        <v>75</v>
      </c>
      <c r="S19" s="110">
        <v>75</v>
      </c>
      <c r="T19" s="110">
        <v>75</v>
      </c>
      <c r="U19" s="110">
        <v>75</v>
      </c>
      <c r="V19" s="110">
        <v>75</v>
      </c>
      <c r="W19" s="110">
        <v>75</v>
      </c>
      <c r="X19" s="110">
        <v>75</v>
      </c>
      <c r="Y19" s="110"/>
      <c r="Z19" s="110">
        <v>75</v>
      </c>
      <c r="AA19" s="32">
        <f>AVERAGE(C19:Z19)</f>
        <v>88.043478260869563</v>
      </c>
    </row>
    <row r="20" spans="1:27" ht="30" customHeight="1" thickBot="1" x14ac:dyDescent="0.4">
      <c r="A20" s="166"/>
      <c r="B20" s="119" t="s">
        <v>5</v>
      </c>
      <c r="C20" s="110">
        <v>100</v>
      </c>
      <c r="D20" s="110">
        <v>100</v>
      </c>
      <c r="E20" s="110">
        <v>100</v>
      </c>
      <c r="F20" s="110">
        <v>100</v>
      </c>
      <c r="G20" s="110">
        <v>100</v>
      </c>
      <c r="H20" s="110">
        <v>100</v>
      </c>
      <c r="I20" s="110">
        <v>100</v>
      </c>
      <c r="J20" s="110">
        <v>100</v>
      </c>
      <c r="K20" s="110">
        <v>100</v>
      </c>
      <c r="L20" s="110">
        <v>100</v>
      </c>
      <c r="M20" s="110">
        <v>100</v>
      </c>
      <c r="N20" s="110">
        <v>75</v>
      </c>
      <c r="O20" s="110">
        <v>75</v>
      </c>
      <c r="P20" s="110">
        <v>100</v>
      </c>
      <c r="Q20" s="110">
        <v>75</v>
      </c>
      <c r="R20" s="110">
        <v>75</v>
      </c>
      <c r="S20" s="110">
        <v>75</v>
      </c>
      <c r="T20" s="110">
        <v>75</v>
      </c>
      <c r="U20" s="110">
        <v>75</v>
      </c>
      <c r="V20" s="110">
        <v>75</v>
      </c>
      <c r="W20" s="110">
        <v>75</v>
      </c>
      <c r="X20" s="110">
        <v>75</v>
      </c>
      <c r="Y20" s="110">
        <v>75</v>
      </c>
      <c r="Z20" s="110">
        <v>75</v>
      </c>
      <c r="AA20" s="32">
        <f>AVERAGE(C20:Z20)</f>
        <v>87.5</v>
      </c>
    </row>
    <row r="21" spans="1:27" ht="30" customHeight="1" thickBot="1" x14ac:dyDescent="0.4">
      <c r="A21" s="166"/>
      <c r="B21" s="123"/>
      <c r="C21" s="30">
        <f>AVERAGE(C18:C20)</f>
        <v>100</v>
      </c>
      <c r="D21" s="30">
        <f t="shared" ref="D21" si="5">AVERAGE(D18:D20)</f>
        <v>100</v>
      </c>
      <c r="E21" s="30">
        <f t="shared" ref="E21:AA21" si="6">AVERAGE(E18:E20)</f>
        <v>100</v>
      </c>
      <c r="F21" s="30">
        <f t="shared" si="6"/>
        <v>100</v>
      </c>
      <c r="G21" s="30">
        <f t="shared" si="6"/>
        <v>100</v>
      </c>
      <c r="H21" s="30">
        <f t="shared" si="6"/>
        <v>100</v>
      </c>
      <c r="I21" s="30">
        <f t="shared" si="6"/>
        <v>100</v>
      </c>
      <c r="J21" s="30">
        <f>AVERAGE(J18:J20)</f>
        <v>100</v>
      </c>
      <c r="K21" s="30">
        <f t="shared" ref="K21:M21" si="7">AVERAGE(K18:K20)</f>
        <v>100</v>
      </c>
      <c r="L21" s="30">
        <f t="shared" si="7"/>
        <v>100</v>
      </c>
      <c r="M21" s="30">
        <f t="shared" si="7"/>
        <v>100</v>
      </c>
      <c r="N21" s="30">
        <f t="shared" ref="N21:Z21" si="8">AVERAGE(N18:N20)</f>
        <v>75</v>
      </c>
      <c r="O21" s="30">
        <f t="shared" si="8"/>
        <v>75</v>
      </c>
      <c r="P21" s="30">
        <f t="shared" si="8"/>
        <v>100</v>
      </c>
      <c r="Q21" s="30">
        <f t="shared" si="8"/>
        <v>75</v>
      </c>
      <c r="R21" s="30">
        <f t="shared" si="8"/>
        <v>75</v>
      </c>
      <c r="S21" s="30">
        <f t="shared" si="8"/>
        <v>75</v>
      </c>
      <c r="T21" s="30">
        <f t="shared" si="8"/>
        <v>75</v>
      </c>
      <c r="U21" s="30">
        <f t="shared" si="8"/>
        <v>75</v>
      </c>
      <c r="V21" s="30">
        <f t="shared" si="8"/>
        <v>75</v>
      </c>
      <c r="W21" s="30">
        <f t="shared" si="8"/>
        <v>75</v>
      </c>
      <c r="X21" s="30">
        <f t="shared" si="8"/>
        <v>75</v>
      </c>
      <c r="Y21" s="30">
        <f t="shared" si="8"/>
        <v>87.5</v>
      </c>
      <c r="Z21" s="30">
        <f t="shared" si="8"/>
        <v>66.666666666666671</v>
      </c>
      <c r="AA21" s="34">
        <f t="shared" si="6"/>
        <v>87.681159420289859</v>
      </c>
    </row>
    <row r="22" spans="1:27" ht="43.5" customHeight="1" thickBot="1" x14ac:dyDescent="0.4">
      <c r="A22" s="165" t="s">
        <v>2</v>
      </c>
      <c r="B22" s="117" t="s">
        <v>6</v>
      </c>
      <c r="C22" s="110">
        <v>100</v>
      </c>
      <c r="D22" s="110">
        <v>100</v>
      </c>
      <c r="E22" s="110">
        <v>100</v>
      </c>
      <c r="F22" s="110">
        <v>100</v>
      </c>
      <c r="G22" s="110">
        <v>100</v>
      </c>
      <c r="H22" s="110">
        <v>100</v>
      </c>
      <c r="I22" s="110">
        <v>100</v>
      </c>
      <c r="J22" s="110">
        <v>100</v>
      </c>
      <c r="K22" s="110">
        <v>100</v>
      </c>
      <c r="L22" s="110">
        <v>100</v>
      </c>
      <c r="M22" s="110">
        <v>100</v>
      </c>
      <c r="N22" s="110">
        <v>100</v>
      </c>
      <c r="O22" s="110">
        <v>100</v>
      </c>
      <c r="P22" s="110">
        <v>100</v>
      </c>
      <c r="Q22" s="110">
        <v>75</v>
      </c>
      <c r="R22" s="110">
        <v>75</v>
      </c>
      <c r="S22" s="110">
        <v>75</v>
      </c>
      <c r="T22" s="110">
        <v>75</v>
      </c>
      <c r="U22" s="110">
        <v>75</v>
      </c>
      <c r="V22" s="110">
        <v>75</v>
      </c>
      <c r="W22" s="110">
        <v>100</v>
      </c>
      <c r="X22" s="110">
        <v>100</v>
      </c>
      <c r="Y22" s="110">
        <v>75</v>
      </c>
      <c r="Z22" s="110">
        <v>75</v>
      </c>
      <c r="AA22" s="32">
        <f>AVERAGE(C22:Z22)</f>
        <v>91.666666666666671</v>
      </c>
    </row>
    <row r="23" spans="1:27" ht="45.75" customHeight="1" thickBot="1" x14ac:dyDescent="0.4">
      <c r="A23" s="165"/>
      <c r="B23" s="118" t="s">
        <v>10</v>
      </c>
      <c r="C23" s="110">
        <v>100</v>
      </c>
      <c r="D23" s="110">
        <v>100</v>
      </c>
      <c r="E23" s="110">
        <v>100</v>
      </c>
      <c r="F23" s="110">
        <v>100</v>
      </c>
      <c r="G23" s="110">
        <v>100</v>
      </c>
      <c r="H23" s="110">
        <v>100</v>
      </c>
      <c r="I23" s="110">
        <v>100</v>
      </c>
      <c r="J23" s="110">
        <v>100</v>
      </c>
      <c r="K23" s="110">
        <v>100</v>
      </c>
      <c r="L23" s="110">
        <v>100</v>
      </c>
      <c r="M23" s="110">
        <v>100</v>
      </c>
      <c r="N23" s="110">
        <v>100</v>
      </c>
      <c r="O23" s="110">
        <v>100</v>
      </c>
      <c r="P23" s="110">
        <v>100</v>
      </c>
      <c r="Q23" s="110">
        <v>75</v>
      </c>
      <c r="R23" s="110">
        <v>75</v>
      </c>
      <c r="S23" s="110">
        <v>75</v>
      </c>
      <c r="T23" s="110">
        <v>75</v>
      </c>
      <c r="U23" s="110">
        <v>75</v>
      </c>
      <c r="V23" s="110">
        <v>75</v>
      </c>
      <c r="W23" s="110">
        <v>75</v>
      </c>
      <c r="X23" s="110">
        <v>100</v>
      </c>
      <c r="Y23" s="110">
        <v>50</v>
      </c>
      <c r="Z23" s="110">
        <v>50</v>
      </c>
      <c r="AA23" s="32">
        <f>AVERAGE(C23:Z23)</f>
        <v>88.541666666666671</v>
      </c>
    </row>
    <row r="24" spans="1:27" ht="45.75" customHeight="1" thickBot="1" x14ac:dyDescent="0.4">
      <c r="A24" s="165"/>
      <c r="B24" s="119" t="s">
        <v>7</v>
      </c>
      <c r="C24" s="110">
        <v>100</v>
      </c>
      <c r="D24" s="110">
        <v>100</v>
      </c>
      <c r="E24" s="110">
        <v>100</v>
      </c>
      <c r="F24" s="110">
        <v>100</v>
      </c>
      <c r="G24" s="110">
        <v>100</v>
      </c>
      <c r="H24" s="110">
        <v>100</v>
      </c>
      <c r="I24" s="110">
        <v>100</v>
      </c>
      <c r="J24" s="110">
        <v>100</v>
      </c>
      <c r="K24" s="110">
        <v>100</v>
      </c>
      <c r="L24" s="110">
        <v>100</v>
      </c>
      <c r="M24" s="110">
        <v>100</v>
      </c>
      <c r="N24" s="110">
        <v>100</v>
      </c>
      <c r="O24" s="110">
        <v>100</v>
      </c>
      <c r="P24" s="110">
        <v>100</v>
      </c>
      <c r="Q24" s="110">
        <v>75</v>
      </c>
      <c r="R24" s="110">
        <v>75</v>
      </c>
      <c r="S24" s="110">
        <v>75</v>
      </c>
      <c r="T24" s="110">
        <v>75</v>
      </c>
      <c r="U24" s="110">
        <v>75</v>
      </c>
      <c r="V24" s="110">
        <v>75</v>
      </c>
      <c r="W24" s="110">
        <v>75</v>
      </c>
      <c r="X24" s="110">
        <v>50</v>
      </c>
      <c r="Y24" s="110">
        <v>50</v>
      </c>
      <c r="Z24" s="110">
        <v>50</v>
      </c>
      <c r="AA24" s="32">
        <f>AVERAGE(C24:Z24)</f>
        <v>86.458333333333329</v>
      </c>
    </row>
    <row r="25" spans="1:27" ht="45.75" customHeight="1" thickBot="1" x14ac:dyDescent="0.4">
      <c r="A25" s="165"/>
      <c r="B25" s="120" t="s">
        <v>15</v>
      </c>
      <c r="C25" s="110">
        <v>100</v>
      </c>
      <c r="D25" s="110">
        <v>100</v>
      </c>
      <c r="E25" s="110">
        <v>100</v>
      </c>
      <c r="F25" s="110">
        <v>100</v>
      </c>
      <c r="G25" s="110">
        <v>100</v>
      </c>
      <c r="H25" s="110">
        <v>100</v>
      </c>
      <c r="I25" s="110">
        <v>100</v>
      </c>
      <c r="J25" s="110">
        <v>100</v>
      </c>
      <c r="K25" s="110">
        <v>100</v>
      </c>
      <c r="L25" s="110">
        <v>100</v>
      </c>
      <c r="M25" s="110">
        <v>100</v>
      </c>
      <c r="N25" s="110">
        <v>100</v>
      </c>
      <c r="O25" s="110">
        <v>100</v>
      </c>
      <c r="P25" s="110">
        <v>100</v>
      </c>
      <c r="Q25" s="110">
        <v>75</v>
      </c>
      <c r="R25" s="110">
        <v>75</v>
      </c>
      <c r="S25" s="110">
        <v>75</v>
      </c>
      <c r="T25" s="110">
        <v>75</v>
      </c>
      <c r="U25" s="110">
        <v>50</v>
      </c>
      <c r="V25" s="110">
        <v>50</v>
      </c>
      <c r="W25" s="110">
        <v>75</v>
      </c>
      <c r="X25" s="110">
        <v>75</v>
      </c>
      <c r="Y25" s="110">
        <v>75</v>
      </c>
      <c r="Z25" s="110">
        <v>75</v>
      </c>
      <c r="AA25" s="32">
        <f>AVERAGE(C25:Z25)</f>
        <v>87.5</v>
      </c>
    </row>
    <row r="26" spans="1:27" ht="45.75" customHeight="1" thickBot="1" x14ac:dyDescent="0.4">
      <c r="A26" s="165"/>
      <c r="B26" s="125"/>
      <c r="C26" s="29">
        <f>AVERAGE(C22:C25)</f>
        <v>100</v>
      </c>
      <c r="D26" s="29">
        <f t="shared" ref="D26" si="9">AVERAGE(D22:D25)</f>
        <v>100</v>
      </c>
      <c r="E26" s="29">
        <f t="shared" ref="E26:AA26" si="10">AVERAGE(E22:E25)</f>
        <v>100</v>
      </c>
      <c r="F26" s="29">
        <f t="shared" si="10"/>
        <v>100</v>
      </c>
      <c r="G26" s="29">
        <f t="shared" si="10"/>
        <v>100</v>
      </c>
      <c r="H26" s="29">
        <f t="shared" si="10"/>
        <v>100</v>
      </c>
      <c r="I26" s="29">
        <f t="shared" si="10"/>
        <v>100</v>
      </c>
      <c r="J26" s="29">
        <f>AVERAGE(J22:J25)</f>
        <v>100</v>
      </c>
      <c r="K26" s="29">
        <f t="shared" ref="K26:M26" si="11">AVERAGE(K22:K25)</f>
        <v>100</v>
      </c>
      <c r="L26" s="29">
        <f t="shared" si="11"/>
        <v>100</v>
      </c>
      <c r="M26" s="29">
        <f t="shared" si="11"/>
        <v>100</v>
      </c>
      <c r="N26" s="29">
        <f t="shared" ref="N26:Z26" si="12">AVERAGE(N22:N25)</f>
        <v>100</v>
      </c>
      <c r="O26" s="29">
        <f t="shared" si="12"/>
        <v>100</v>
      </c>
      <c r="P26" s="29">
        <f t="shared" si="12"/>
        <v>100</v>
      </c>
      <c r="Q26" s="29">
        <f t="shared" si="12"/>
        <v>75</v>
      </c>
      <c r="R26" s="29">
        <f t="shared" si="12"/>
        <v>75</v>
      </c>
      <c r="S26" s="29">
        <f t="shared" si="12"/>
        <v>75</v>
      </c>
      <c r="T26" s="29">
        <f t="shared" si="12"/>
        <v>75</v>
      </c>
      <c r="U26" s="29">
        <f t="shared" si="12"/>
        <v>68.75</v>
      </c>
      <c r="V26" s="29">
        <f t="shared" si="12"/>
        <v>68.75</v>
      </c>
      <c r="W26" s="29">
        <f t="shared" si="12"/>
        <v>81.25</v>
      </c>
      <c r="X26" s="29">
        <f t="shared" si="12"/>
        <v>81.25</v>
      </c>
      <c r="Y26" s="29">
        <f t="shared" si="12"/>
        <v>62.5</v>
      </c>
      <c r="Z26" s="29">
        <f t="shared" si="12"/>
        <v>62.5</v>
      </c>
      <c r="AA26" s="35">
        <f t="shared" si="10"/>
        <v>88.541666666666671</v>
      </c>
    </row>
    <row r="27" spans="1:27" ht="45.75" customHeight="1" thickBot="1" x14ac:dyDescent="0.4">
      <c r="A27" s="167" t="s">
        <v>16</v>
      </c>
      <c r="B27" s="114" t="s">
        <v>8</v>
      </c>
      <c r="C27" s="110">
        <v>100</v>
      </c>
      <c r="D27" s="110">
        <v>100</v>
      </c>
      <c r="E27" s="110">
        <v>100</v>
      </c>
      <c r="F27" s="110">
        <v>100</v>
      </c>
      <c r="G27" s="110">
        <v>100</v>
      </c>
      <c r="H27" s="110">
        <v>100</v>
      </c>
      <c r="I27" s="110">
        <v>100</v>
      </c>
      <c r="J27" s="110">
        <v>100</v>
      </c>
      <c r="K27" s="110">
        <v>100</v>
      </c>
      <c r="L27" s="110">
        <v>100</v>
      </c>
      <c r="M27" s="110">
        <v>100</v>
      </c>
      <c r="N27" s="110">
        <v>100</v>
      </c>
      <c r="O27" s="110">
        <v>100</v>
      </c>
      <c r="P27" s="110">
        <v>100</v>
      </c>
      <c r="Q27" s="110">
        <v>75</v>
      </c>
      <c r="R27" s="110">
        <v>75</v>
      </c>
      <c r="S27" s="110">
        <v>75</v>
      </c>
      <c r="T27" s="110">
        <v>75</v>
      </c>
      <c r="U27" s="110">
        <v>75</v>
      </c>
      <c r="V27" s="110">
        <v>75</v>
      </c>
      <c r="W27" s="110">
        <v>100</v>
      </c>
      <c r="X27" s="110">
        <v>75</v>
      </c>
      <c r="Y27" s="110">
        <v>75</v>
      </c>
      <c r="Z27" s="110">
        <v>75</v>
      </c>
      <c r="AA27" s="32">
        <f>AVERAGE(C27:Z27)</f>
        <v>90.625</v>
      </c>
    </row>
    <row r="28" spans="1:27" ht="45.75" customHeight="1" thickBot="1" x14ac:dyDescent="0.4">
      <c r="A28" s="168"/>
      <c r="B28" s="114" t="s">
        <v>11</v>
      </c>
      <c r="C28" s="110">
        <v>100</v>
      </c>
      <c r="D28" s="110">
        <v>100</v>
      </c>
      <c r="E28" s="110">
        <v>100</v>
      </c>
      <c r="F28" s="110">
        <v>100</v>
      </c>
      <c r="G28" s="110">
        <v>100</v>
      </c>
      <c r="H28" s="110">
        <v>100</v>
      </c>
      <c r="I28" s="110">
        <v>100</v>
      </c>
      <c r="J28" s="110">
        <v>100</v>
      </c>
      <c r="K28" s="110">
        <v>100</v>
      </c>
      <c r="L28" s="110">
        <v>100</v>
      </c>
      <c r="M28" s="110">
        <v>100</v>
      </c>
      <c r="N28" s="110">
        <v>75</v>
      </c>
      <c r="O28" s="110">
        <v>75</v>
      </c>
      <c r="P28" s="110">
        <v>75</v>
      </c>
      <c r="Q28" s="110">
        <v>75</v>
      </c>
      <c r="R28" s="110">
        <v>75</v>
      </c>
      <c r="S28" s="110">
        <v>75</v>
      </c>
      <c r="T28" s="110">
        <v>75</v>
      </c>
      <c r="U28" s="110">
        <v>50</v>
      </c>
      <c r="V28" s="110">
        <v>75</v>
      </c>
      <c r="W28" s="110">
        <v>75</v>
      </c>
      <c r="X28" s="110">
        <v>50</v>
      </c>
      <c r="Y28" s="110">
        <v>50</v>
      </c>
      <c r="Z28" s="110">
        <v>50</v>
      </c>
      <c r="AA28" s="32">
        <f>AVERAGE(C28:Z28)</f>
        <v>82.291666666666671</v>
      </c>
    </row>
    <row r="29" spans="1:27" ht="45.75" customHeight="1" thickBot="1" x14ac:dyDescent="0.4">
      <c r="A29" s="168"/>
      <c r="B29" s="114" t="s">
        <v>12</v>
      </c>
      <c r="C29" s="110">
        <v>100</v>
      </c>
      <c r="D29" s="110">
        <v>100</v>
      </c>
      <c r="E29" s="110">
        <v>100</v>
      </c>
      <c r="F29" s="110">
        <v>100</v>
      </c>
      <c r="G29" s="110">
        <v>100</v>
      </c>
      <c r="H29" s="110">
        <v>100</v>
      </c>
      <c r="I29" s="110">
        <v>100</v>
      </c>
      <c r="J29" s="110">
        <v>100</v>
      </c>
      <c r="K29" s="110">
        <v>100</v>
      </c>
      <c r="L29" s="110">
        <v>100</v>
      </c>
      <c r="M29" s="110">
        <v>100</v>
      </c>
      <c r="N29" s="110">
        <v>100</v>
      </c>
      <c r="O29" s="110">
        <v>100</v>
      </c>
      <c r="P29" s="110">
        <v>100</v>
      </c>
      <c r="Q29" s="110">
        <v>75</v>
      </c>
      <c r="R29" s="110">
        <v>75</v>
      </c>
      <c r="S29" s="110">
        <v>75</v>
      </c>
      <c r="T29" s="110">
        <v>75</v>
      </c>
      <c r="U29" s="110">
        <v>75</v>
      </c>
      <c r="V29" s="110">
        <v>75</v>
      </c>
      <c r="W29" s="110">
        <v>100</v>
      </c>
      <c r="X29" s="110">
        <v>75</v>
      </c>
      <c r="Y29" s="110">
        <v>75</v>
      </c>
      <c r="Z29" s="110">
        <v>75</v>
      </c>
      <c r="AA29" s="32">
        <f>AVERAGE(C29:Z29)</f>
        <v>90.625</v>
      </c>
    </row>
    <row r="30" spans="1:27" ht="45.75" customHeight="1" thickBot="1" x14ac:dyDescent="0.4">
      <c r="A30" s="168"/>
      <c r="B30" s="114" t="s">
        <v>13</v>
      </c>
      <c r="C30" s="110">
        <v>100</v>
      </c>
      <c r="D30" s="110">
        <v>100</v>
      </c>
      <c r="E30" s="110">
        <v>100</v>
      </c>
      <c r="F30" s="110">
        <v>100</v>
      </c>
      <c r="G30" s="110">
        <v>100</v>
      </c>
      <c r="H30" s="110">
        <v>100</v>
      </c>
      <c r="I30" s="110">
        <v>100</v>
      </c>
      <c r="J30" s="110">
        <v>100</v>
      </c>
      <c r="K30" s="110">
        <v>100</v>
      </c>
      <c r="L30" s="110">
        <v>100</v>
      </c>
      <c r="M30" s="110">
        <v>100</v>
      </c>
      <c r="N30" s="110">
        <v>100</v>
      </c>
      <c r="O30" s="110">
        <v>100</v>
      </c>
      <c r="P30" s="110">
        <v>100</v>
      </c>
      <c r="Q30" s="110">
        <v>75</v>
      </c>
      <c r="R30" s="110">
        <v>75</v>
      </c>
      <c r="S30" s="110">
        <v>75</v>
      </c>
      <c r="T30" s="110">
        <v>75</v>
      </c>
      <c r="U30" s="110">
        <v>75</v>
      </c>
      <c r="V30" s="110">
        <v>75</v>
      </c>
      <c r="W30" s="110">
        <v>100</v>
      </c>
      <c r="X30" s="110">
        <v>100</v>
      </c>
      <c r="Y30" s="110">
        <v>75</v>
      </c>
      <c r="Z30" s="110">
        <v>75</v>
      </c>
      <c r="AA30" s="32">
        <f>AVERAGE(C30:Z30)</f>
        <v>91.666666666666671</v>
      </c>
    </row>
    <row r="31" spans="1:27" ht="45.75" customHeight="1" thickBot="1" x14ac:dyDescent="0.4">
      <c r="A31" s="169"/>
      <c r="B31" s="126" t="s">
        <v>14</v>
      </c>
      <c r="C31" s="110">
        <v>100</v>
      </c>
      <c r="D31" s="110">
        <v>100</v>
      </c>
      <c r="E31" s="110">
        <v>100</v>
      </c>
      <c r="F31" s="110">
        <v>100</v>
      </c>
      <c r="G31" s="110">
        <v>100</v>
      </c>
      <c r="H31" s="110">
        <v>100</v>
      </c>
      <c r="I31" s="110">
        <v>100</v>
      </c>
      <c r="J31" s="110">
        <v>100</v>
      </c>
      <c r="K31" s="110">
        <v>100</v>
      </c>
      <c r="L31" s="110">
        <v>100</v>
      </c>
      <c r="M31" s="110">
        <v>100</v>
      </c>
      <c r="N31" s="110">
        <v>75</v>
      </c>
      <c r="O31" s="110">
        <v>75</v>
      </c>
      <c r="P31" s="110">
        <v>75</v>
      </c>
      <c r="Q31" s="110">
        <v>75</v>
      </c>
      <c r="R31" s="110">
        <v>75</v>
      </c>
      <c r="S31" s="110">
        <v>75</v>
      </c>
      <c r="T31" s="110">
        <v>75</v>
      </c>
      <c r="U31" s="110">
        <v>75</v>
      </c>
      <c r="V31" s="110">
        <v>50</v>
      </c>
      <c r="W31" s="110">
        <v>75</v>
      </c>
      <c r="X31" s="110">
        <v>75</v>
      </c>
      <c r="Y31" s="110">
        <v>75</v>
      </c>
      <c r="Z31" s="110">
        <v>50</v>
      </c>
      <c r="AA31" s="32">
        <f>AVERAGE(C31:Z31)</f>
        <v>84.375</v>
      </c>
    </row>
    <row r="32" spans="1:27" ht="45.75" customHeight="1" x14ac:dyDescent="0.35">
      <c r="A32" s="124"/>
      <c r="B32" s="114"/>
      <c r="C32" s="27">
        <f>AVERAGE(C27:C31)</f>
        <v>100</v>
      </c>
      <c r="D32" s="27">
        <f t="shared" ref="D32" si="13">AVERAGE(D27:D31)</f>
        <v>100</v>
      </c>
      <c r="E32" s="27">
        <f t="shared" ref="E32:I32" si="14">AVERAGE(E27:E31)</f>
        <v>100</v>
      </c>
      <c r="F32" s="27">
        <f t="shared" si="14"/>
        <v>100</v>
      </c>
      <c r="G32" s="27">
        <f t="shared" si="14"/>
        <v>100</v>
      </c>
      <c r="H32" s="27">
        <f t="shared" si="14"/>
        <v>100</v>
      </c>
      <c r="I32" s="27">
        <f t="shared" si="14"/>
        <v>100</v>
      </c>
      <c r="J32" s="27">
        <f>AVERAGE(J27:J31)</f>
        <v>100</v>
      </c>
      <c r="K32" s="27">
        <f t="shared" ref="K32:M32" si="15">AVERAGE(K27:K31)</f>
        <v>100</v>
      </c>
      <c r="L32" s="27">
        <f t="shared" si="15"/>
        <v>100</v>
      </c>
      <c r="M32" s="27">
        <f t="shared" si="15"/>
        <v>100</v>
      </c>
      <c r="N32" s="27">
        <f t="shared" ref="N32:AA32" si="16">AVERAGE(N27:N31)</f>
        <v>90</v>
      </c>
      <c r="O32" s="27">
        <f t="shared" si="16"/>
        <v>90</v>
      </c>
      <c r="P32" s="27">
        <f t="shared" si="16"/>
        <v>90</v>
      </c>
      <c r="Q32" s="27">
        <f t="shared" si="16"/>
        <v>75</v>
      </c>
      <c r="R32" s="27">
        <f t="shared" si="16"/>
        <v>75</v>
      </c>
      <c r="S32" s="27">
        <f t="shared" si="16"/>
        <v>75</v>
      </c>
      <c r="T32" s="27">
        <f t="shared" si="16"/>
        <v>75</v>
      </c>
      <c r="U32" s="27">
        <f t="shared" si="16"/>
        <v>70</v>
      </c>
      <c r="V32" s="27">
        <f t="shared" si="16"/>
        <v>70</v>
      </c>
      <c r="W32" s="27">
        <f t="shared" si="16"/>
        <v>90</v>
      </c>
      <c r="X32" s="27">
        <f t="shared" si="16"/>
        <v>75</v>
      </c>
      <c r="Y32" s="27">
        <f t="shared" si="16"/>
        <v>70</v>
      </c>
      <c r="Z32" s="27">
        <f t="shared" si="16"/>
        <v>65</v>
      </c>
      <c r="AA32" s="33">
        <f t="shared" si="16"/>
        <v>87.916666666666671</v>
      </c>
    </row>
    <row r="33" spans="1:27" ht="45.75" customHeight="1" x14ac:dyDescent="0.45">
      <c r="A33" s="124"/>
      <c r="B33" s="127" t="s">
        <v>25</v>
      </c>
      <c r="C33" s="28">
        <f t="shared" ref="C33:I33" si="17">(C17+C21+C26+C32)/4</f>
        <v>100</v>
      </c>
      <c r="D33" s="28">
        <f t="shared" si="17"/>
        <v>100</v>
      </c>
      <c r="E33" s="28">
        <f t="shared" si="17"/>
        <v>100</v>
      </c>
      <c r="F33" s="28">
        <f t="shared" si="17"/>
        <v>100</v>
      </c>
      <c r="G33" s="28">
        <f t="shared" si="17"/>
        <v>100</v>
      </c>
      <c r="H33" s="28">
        <f t="shared" si="17"/>
        <v>100</v>
      </c>
      <c r="I33" s="28">
        <f t="shared" si="17"/>
        <v>100</v>
      </c>
      <c r="J33" s="28">
        <f>(J17+J21+J26+J32)/4</f>
        <v>100</v>
      </c>
      <c r="K33" s="28">
        <f t="shared" ref="K33:M33" si="18">(K17+K21+K26+K32)/4</f>
        <v>100</v>
      </c>
      <c r="L33" s="28">
        <f t="shared" si="18"/>
        <v>100</v>
      </c>
      <c r="M33" s="28">
        <f t="shared" si="18"/>
        <v>100</v>
      </c>
      <c r="N33" s="28">
        <f t="shared" ref="N33:Z33" si="19">(N17+N21+N26+N32)/4</f>
        <v>91.25</v>
      </c>
      <c r="O33" s="28">
        <f t="shared" si="19"/>
        <v>91.25</v>
      </c>
      <c r="P33" s="28">
        <f t="shared" si="19"/>
        <v>97.5</v>
      </c>
      <c r="Q33" s="28">
        <f t="shared" si="19"/>
        <v>75</v>
      </c>
      <c r="R33" s="28">
        <f t="shared" si="19"/>
        <v>75</v>
      </c>
      <c r="S33" s="28">
        <f t="shared" si="19"/>
        <v>75</v>
      </c>
      <c r="T33" s="28">
        <f t="shared" si="19"/>
        <v>75</v>
      </c>
      <c r="U33" s="28">
        <f t="shared" si="19"/>
        <v>72.1875</v>
      </c>
      <c r="V33" s="28">
        <f t="shared" si="19"/>
        <v>72.1875</v>
      </c>
      <c r="W33" s="28">
        <f t="shared" si="19"/>
        <v>80.3125</v>
      </c>
      <c r="X33" s="28">
        <f t="shared" si="19"/>
        <v>79.6875</v>
      </c>
      <c r="Y33" s="28">
        <f t="shared" si="19"/>
        <v>75.833333333333329</v>
      </c>
      <c r="Z33" s="28">
        <f t="shared" si="19"/>
        <v>61.041666666666671</v>
      </c>
      <c r="AA33" s="36">
        <f>AVERAGE(C33:Z33)</f>
        <v>88.385416666666671</v>
      </c>
    </row>
    <row r="34" spans="1:27" ht="45.75" customHeight="1" x14ac:dyDescent="0.25">
      <c r="A34" s="128"/>
      <c r="B34" s="130" t="s">
        <v>26</v>
      </c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</row>
    <row r="35" spans="1:27" ht="45.75" customHeight="1" x14ac:dyDescent="0.25">
      <c r="A35" s="128"/>
      <c r="B35" s="130" t="s">
        <v>27</v>
      </c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</row>
    <row r="36" spans="1:27" ht="15" customHeight="1" x14ac:dyDescent="0.25">
      <c r="A36" s="157" t="s">
        <v>64</v>
      </c>
      <c r="B36" s="158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  <c r="Y36" s="158"/>
      <c r="Z36" s="158"/>
      <c r="AA36" s="158"/>
    </row>
    <row r="37" spans="1:27" ht="26.25" customHeight="1" x14ac:dyDescent="0.25">
      <c r="A37" s="157"/>
      <c r="B37" s="158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  <c r="Y37" s="158"/>
      <c r="Z37" s="158"/>
      <c r="AA37" s="158"/>
    </row>
    <row r="38" spans="1:27" ht="45.75" customHeight="1" x14ac:dyDescent="0.25">
      <c r="A38" s="157"/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  <c r="Z38" s="158"/>
      <c r="AA38" s="158"/>
    </row>
    <row r="39" spans="1:27" ht="45.75" customHeight="1" thickBot="1" x14ac:dyDescent="0.3">
      <c r="A39" s="159"/>
      <c r="B39" s="160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  <c r="Y39" s="160"/>
      <c r="Z39" s="160"/>
      <c r="AA39" s="160"/>
    </row>
    <row r="40" spans="1:27" ht="84" customHeight="1" x14ac:dyDescent="0.25">
      <c r="A40" s="161" t="s">
        <v>65</v>
      </c>
      <c r="B40" s="162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62"/>
      <c r="X40" s="162"/>
      <c r="Y40" s="162"/>
      <c r="Z40" s="162"/>
      <c r="AA40" s="162"/>
    </row>
    <row r="41" spans="1:27" s="108" customFormat="1" x14ac:dyDescent="0.25"/>
    <row r="42" spans="1:27" s="108" customFormat="1" x14ac:dyDescent="0.25"/>
    <row r="43" spans="1:27" s="108" customFormat="1" x14ac:dyDescent="0.25"/>
    <row r="44" spans="1:27" s="108" customFormat="1" x14ac:dyDescent="0.25"/>
    <row r="45" spans="1:27" s="108" customFormat="1" x14ac:dyDescent="0.25"/>
    <row r="46" spans="1:27" s="108" customFormat="1" x14ac:dyDescent="0.25"/>
    <row r="47" spans="1:27" s="108" customFormat="1" x14ac:dyDescent="0.25"/>
    <row r="48" spans="1:27" s="108" customFormat="1" x14ac:dyDescent="0.25"/>
    <row r="49" s="108" customFormat="1" x14ac:dyDescent="0.25"/>
    <row r="50" s="108" customFormat="1" x14ac:dyDescent="0.25"/>
    <row r="51" s="108" customFormat="1" x14ac:dyDescent="0.25"/>
    <row r="52" s="108" customFormat="1" x14ac:dyDescent="0.25"/>
    <row r="53" s="108" customFormat="1" x14ac:dyDescent="0.25"/>
    <row r="54" s="108" customFormat="1" x14ac:dyDescent="0.25"/>
    <row r="55" s="108" customFormat="1" x14ac:dyDescent="0.25"/>
    <row r="56" s="108" customFormat="1" x14ac:dyDescent="0.25"/>
    <row r="57" s="108" customFormat="1" x14ac:dyDescent="0.25"/>
    <row r="58" s="108" customFormat="1" x14ac:dyDescent="0.25"/>
    <row r="59" s="108" customFormat="1" x14ac:dyDescent="0.25"/>
    <row r="60" s="108" customFormat="1" x14ac:dyDescent="0.25"/>
    <row r="61" s="108" customFormat="1" x14ac:dyDescent="0.25"/>
    <row r="62" s="108" customFormat="1" x14ac:dyDescent="0.25"/>
    <row r="63" s="108" customFormat="1" x14ac:dyDescent="0.25"/>
    <row r="64" s="108" customFormat="1" x14ac:dyDescent="0.25"/>
    <row r="65" s="108" customFormat="1" x14ac:dyDescent="0.25"/>
    <row r="66" s="108" customFormat="1" x14ac:dyDescent="0.25"/>
    <row r="67" s="108" customFormat="1" x14ac:dyDescent="0.25"/>
    <row r="68" s="108" customFormat="1" x14ac:dyDescent="0.25"/>
    <row r="69" s="108" customFormat="1" x14ac:dyDescent="0.25"/>
    <row r="70" s="108" customFormat="1" x14ac:dyDescent="0.25"/>
    <row r="71" s="108" customFormat="1" x14ac:dyDescent="0.25"/>
    <row r="72" s="108" customFormat="1" x14ac:dyDescent="0.25"/>
    <row r="73" s="108" customFormat="1" x14ac:dyDescent="0.25"/>
    <row r="74" s="108" customFormat="1" x14ac:dyDescent="0.25"/>
    <row r="75" s="108" customFormat="1" x14ac:dyDescent="0.25"/>
    <row r="76" s="108" customFormat="1" x14ac:dyDescent="0.25"/>
    <row r="77" s="108" customFormat="1" x14ac:dyDescent="0.25"/>
    <row r="78" s="108" customFormat="1" x14ac:dyDescent="0.25"/>
    <row r="79" s="108" customFormat="1" x14ac:dyDescent="0.25"/>
    <row r="80" s="108" customFormat="1" x14ac:dyDescent="0.25"/>
    <row r="81" s="108" customFormat="1" x14ac:dyDescent="0.25"/>
    <row r="82" s="108" customFormat="1" x14ac:dyDescent="0.25"/>
    <row r="83" s="108" customFormat="1" x14ac:dyDescent="0.25"/>
    <row r="84" s="108" customFormat="1" x14ac:dyDescent="0.25"/>
    <row r="85" s="108" customFormat="1" x14ac:dyDescent="0.25"/>
    <row r="86" s="108" customFormat="1" x14ac:dyDescent="0.25"/>
    <row r="87" s="108" customFormat="1" x14ac:dyDescent="0.25"/>
    <row r="88" s="108" customFormat="1" x14ac:dyDescent="0.25"/>
    <row r="89" s="108" customFormat="1" x14ac:dyDescent="0.25"/>
    <row r="90" s="108" customFormat="1" x14ac:dyDescent="0.25"/>
    <row r="91" s="108" customFormat="1" x14ac:dyDescent="0.25"/>
    <row r="92" s="108" customFormat="1" x14ac:dyDescent="0.25"/>
    <row r="93" s="108" customFormat="1" x14ac:dyDescent="0.25"/>
    <row r="94" s="108" customFormat="1" x14ac:dyDescent="0.25"/>
    <row r="95" s="108" customFormat="1" x14ac:dyDescent="0.25"/>
    <row r="96" s="108" customFormat="1" x14ac:dyDescent="0.25"/>
    <row r="97" s="108" customFormat="1" x14ac:dyDescent="0.25"/>
    <row r="98" s="108" customFormat="1" x14ac:dyDescent="0.25"/>
    <row r="99" s="108" customFormat="1" x14ac:dyDescent="0.25"/>
    <row r="100" s="108" customFormat="1" x14ac:dyDescent="0.25"/>
    <row r="101" s="108" customFormat="1" x14ac:dyDescent="0.25"/>
    <row r="102" s="108" customFormat="1" x14ac:dyDescent="0.25"/>
    <row r="103" s="108" customFormat="1" x14ac:dyDescent="0.25"/>
    <row r="104" s="108" customFormat="1" x14ac:dyDescent="0.25"/>
    <row r="105" s="108" customFormat="1" x14ac:dyDescent="0.25"/>
    <row r="106" s="108" customFormat="1" x14ac:dyDescent="0.25"/>
    <row r="107" s="108" customFormat="1" x14ac:dyDescent="0.25"/>
    <row r="108" s="108" customFormat="1" x14ac:dyDescent="0.25"/>
    <row r="109" s="108" customFormat="1" x14ac:dyDescent="0.25"/>
    <row r="110" s="108" customFormat="1" x14ac:dyDescent="0.25"/>
    <row r="111" s="108" customFormat="1" x14ac:dyDescent="0.25"/>
    <row r="112" s="108" customFormat="1" x14ac:dyDescent="0.25"/>
    <row r="113" s="108" customFormat="1" x14ac:dyDescent="0.25"/>
    <row r="114" s="108" customFormat="1" x14ac:dyDescent="0.25"/>
    <row r="115" s="108" customFormat="1" x14ac:dyDescent="0.25"/>
    <row r="116" s="108" customFormat="1" x14ac:dyDescent="0.25"/>
    <row r="117" s="108" customFormat="1" x14ac:dyDescent="0.25"/>
    <row r="118" s="108" customFormat="1" x14ac:dyDescent="0.25"/>
    <row r="119" s="108" customFormat="1" x14ac:dyDescent="0.25"/>
    <row r="120" s="108" customFormat="1" x14ac:dyDescent="0.25"/>
    <row r="121" s="108" customFormat="1" x14ac:dyDescent="0.25"/>
    <row r="122" s="108" customFormat="1" x14ac:dyDescent="0.25"/>
    <row r="123" s="108" customFormat="1" x14ac:dyDescent="0.25"/>
    <row r="124" s="108" customFormat="1" x14ac:dyDescent="0.25"/>
    <row r="125" s="108" customFormat="1" x14ac:dyDescent="0.25"/>
    <row r="126" s="108" customFormat="1" x14ac:dyDescent="0.25"/>
    <row r="127" s="108" customFormat="1" x14ac:dyDescent="0.25"/>
    <row r="128" s="108" customFormat="1" x14ac:dyDescent="0.25"/>
    <row r="129" s="108" customFormat="1" x14ac:dyDescent="0.25"/>
    <row r="130" s="108" customFormat="1" x14ac:dyDescent="0.25"/>
    <row r="131" s="108" customFormat="1" x14ac:dyDescent="0.25"/>
    <row r="132" s="108" customFormat="1" x14ac:dyDescent="0.25"/>
    <row r="133" s="108" customFormat="1" x14ac:dyDescent="0.25"/>
    <row r="134" s="108" customFormat="1" x14ac:dyDescent="0.25"/>
    <row r="135" s="108" customFormat="1" x14ac:dyDescent="0.25"/>
    <row r="136" s="108" customFormat="1" x14ac:dyDescent="0.25"/>
    <row r="137" s="108" customFormat="1" x14ac:dyDescent="0.25"/>
    <row r="138" s="108" customFormat="1" x14ac:dyDescent="0.25"/>
    <row r="139" s="108" customFormat="1" x14ac:dyDescent="0.25"/>
    <row r="140" s="108" customFormat="1" x14ac:dyDescent="0.25"/>
    <row r="141" s="108" customFormat="1" x14ac:dyDescent="0.25"/>
    <row r="142" s="108" customFormat="1" x14ac:dyDescent="0.25"/>
    <row r="143" s="108" customFormat="1" x14ac:dyDescent="0.25"/>
    <row r="144" s="108" customFormat="1" x14ac:dyDescent="0.25"/>
    <row r="145" s="108" customFormat="1" x14ac:dyDescent="0.25"/>
    <row r="146" s="108" customFormat="1" x14ac:dyDescent="0.25"/>
    <row r="147" s="108" customFormat="1" x14ac:dyDescent="0.25"/>
    <row r="148" s="108" customFormat="1" x14ac:dyDescent="0.25"/>
    <row r="149" s="108" customFormat="1" x14ac:dyDescent="0.25"/>
    <row r="150" s="108" customFormat="1" x14ac:dyDescent="0.25"/>
    <row r="151" s="108" customFormat="1" x14ac:dyDescent="0.25"/>
    <row r="152" s="108" customFormat="1" x14ac:dyDescent="0.25"/>
    <row r="153" s="108" customFormat="1" x14ac:dyDescent="0.25"/>
    <row r="154" s="108" customFormat="1" x14ac:dyDescent="0.25"/>
    <row r="155" s="108" customFormat="1" x14ac:dyDescent="0.25"/>
    <row r="156" s="108" customFormat="1" x14ac:dyDescent="0.25"/>
    <row r="157" s="108" customFormat="1" x14ac:dyDescent="0.25"/>
    <row r="158" s="108" customFormat="1" x14ac:dyDescent="0.25"/>
    <row r="159" s="108" customFormat="1" x14ac:dyDescent="0.25"/>
    <row r="160" s="108" customFormat="1" x14ac:dyDescent="0.25"/>
    <row r="161" s="108" customFormat="1" x14ac:dyDescent="0.25"/>
    <row r="162" s="108" customFormat="1" x14ac:dyDescent="0.25"/>
    <row r="163" s="108" customFormat="1" x14ac:dyDescent="0.25"/>
    <row r="164" s="108" customFormat="1" x14ac:dyDescent="0.25"/>
    <row r="165" s="108" customFormat="1" x14ac:dyDescent="0.25"/>
    <row r="166" s="108" customFormat="1" x14ac:dyDescent="0.25"/>
    <row r="167" s="108" customFormat="1" x14ac:dyDescent="0.25"/>
    <row r="168" s="108" customFormat="1" x14ac:dyDescent="0.25"/>
    <row r="169" s="108" customFormat="1" x14ac:dyDescent="0.25"/>
    <row r="170" s="108" customFormat="1" x14ac:dyDescent="0.25"/>
    <row r="171" s="108" customFormat="1" x14ac:dyDescent="0.25"/>
    <row r="172" s="108" customFormat="1" x14ac:dyDescent="0.25"/>
    <row r="173" s="108" customFormat="1" x14ac:dyDescent="0.25"/>
    <row r="174" s="108" customFormat="1" x14ac:dyDescent="0.25"/>
    <row r="175" s="108" customFormat="1" x14ac:dyDescent="0.25"/>
    <row r="176" s="108" customFormat="1" x14ac:dyDescent="0.25"/>
    <row r="177" s="108" customFormat="1" x14ac:dyDescent="0.25"/>
    <row r="178" s="108" customFormat="1" x14ac:dyDescent="0.25"/>
    <row r="179" s="108" customFormat="1" x14ac:dyDescent="0.25"/>
    <row r="180" s="108" customFormat="1" x14ac:dyDescent="0.25"/>
    <row r="181" s="108" customFormat="1" x14ac:dyDescent="0.25"/>
    <row r="182" s="108" customFormat="1" x14ac:dyDescent="0.25"/>
    <row r="183" s="108" customFormat="1" x14ac:dyDescent="0.25"/>
    <row r="184" s="108" customFormat="1" x14ac:dyDescent="0.25"/>
    <row r="185" s="108" customFormat="1" x14ac:dyDescent="0.25"/>
    <row r="186" s="108" customFormat="1" x14ac:dyDescent="0.25"/>
    <row r="187" s="108" customFormat="1" x14ac:dyDescent="0.25"/>
    <row r="188" s="108" customFormat="1" x14ac:dyDescent="0.25"/>
    <row r="189" s="108" customFormat="1" x14ac:dyDescent="0.25"/>
    <row r="190" s="108" customFormat="1" x14ac:dyDescent="0.25"/>
    <row r="191" s="108" customFormat="1" x14ac:dyDescent="0.25"/>
    <row r="192" s="108" customFormat="1" x14ac:dyDescent="0.25"/>
    <row r="193" s="108" customFormat="1" x14ac:dyDescent="0.25"/>
    <row r="194" s="108" customFormat="1" x14ac:dyDescent="0.25"/>
    <row r="195" s="108" customFormat="1" x14ac:dyDescent="0.25"/>
    <row r="196" s="108" customFormat="1" x14ac:dyDescent="0.25"/>
    <row r="197" s="108" customFormat="1" x14ac:dyDescent="0.25"/>
    <row r="198" s="108" customFormat="1" x14ac:dyDescent="0.25"/>
    <row r="199" s="108" customFormat="1" x14ac:dyDescent="0.25"/>
    <row r="200" s="108" customFormat="1" x14ac:dyDescent="0.25"/>
    <row r="201" s="108" customFormat="1" x14ac:dyDescent="0.25"/>
    <row r="202" s="108" customFormat="1" x14ac:dyDescent="0.25"/>
    <row r="203" s="108" customFormat="1" x14ac:dyDescent="0.25"/>
    <row r="204" s="108" customFormat="1" x14ac:dyDescent="0.25"/>
    <row r="205" s="108" customFormat="1" x14ac:dyDescent="0.25"/>
    <row r="206" s="108" customFormat="1" x14ac:dyDescent="0.25"/>
    <row r="207" s="108" customFormat="1" x14ac:dyDescent="0.25"/>
    <row r="208" s="108" customFormat="1" x14ac:dyDescent="0.25"/>
    <row r="209" s="108" customFormat="1" x14ac:dyDescent="0.25"/>
    <row r="210" s="108" customFormat="1" x14ac:dyDescent="0.25"/>
    <row r="211" s="108" customFormat="1" x14ac:dyDescent="0.25"/>
    <row r="212" s="108" customFormat="1" x14ac:dyDescent="0.25"/>
    <row r="213" s="108" customFormat="1" x14ac:dyDescent="0.25"/>
    <row r="214" s="108" customFormat="1" x14ac:dyDescent="0.25"/>
    <row r="215" s="108" customFormat="1" x14ac:dyDescent="0.25"/>
    <row r="216" s="108" customFormat="1" x14ac:dyDescent="0.25"/>
    <row r="217" s="108" customFormat="1" x14ac:dyDescent="0.25"/>
    <row r="218" s="108" customFormat="1" x14ac:dyDescent="0.25"/>
    <row r="219" s="108" customFormat="1" x14ac:dyDescent="0.25"/>
    <row r="220" s="108" customFormat="1" x14ac:dyDescent="0.25"/>
    <row r="221" s="108" customFormat="1" x14ac:dyDescent="0.25"/>
    <row r="222" s="108" customFormat="1" x14ac:dyDescent="0.25"/>
    <row r="223" s="108" customFormat="1" x14ac:dyDescent="0.25"/>
    <row r="224" s="108" customFormat="1" x14ac:dyDescent="0.25"/>
    <row r="225" s="108" customFormat="1" x14ac:dyDescent="0.25"/>
    <row r="226" s="108" customFormat="1" x14ac:dyDescent="0.25"/>
    <row r="227" s="108" customFormat="1" x14ac:dyDescent="0.25"/>
    <row r="228" s="108" customFormat="1" x14ac:dyDescent="0.25"/>
    <row r="229" s="108" customFormat="1" x14ac:dyDescent="0.25"/>
    <row r="230" s="108" customFormat="1" x14ac:dyDescent="0.25"/>
    <row r="231" s="108" customFormat="1" x14ac:dyDescent="0.25"/>
    <row r="232" s="108" customFormat="1" x14ac:dyDescent="0.25"/>
    <row r="233" s="108" customFormat="1" x14ac:dyDescent="0.25"/>
    <row r="234" s="108" customFormat="1" x14ac:dyDescent="0.25"/>
    <row r="235" s="108" customFormat="1" x14ac:dyDescent="0.25"/>
    <row r="236" s="108" customFormat="1" x14ac:dyDescent="0.25"/>
    <row r="237" s="108" customFormat="1" x14ac:dyDescent="0.25"/>
    <row r="238" s="108" customFormat="1" x14ac:dyDescent="0.25"/>
    <row r="239" s="108" customFormat="1" x14ac:dyDescent="0.25"/>
    <row r="240" s="108" customFormat="1" x14ac:dyDescent="0.25"/>
    <row r="241" s="108" customFormat="1" x14ac:dyDescent="0.25"/>
    <row r="242" s="108" customFormat="1" x14ac:dyDescent="0.25"/>
    <row r="243" s="108" customFormat="1" x14ac:dyDescent="0.25"/>
    <row r="244" s="108" customFormat="1" x14ac:dyDescent="0.25"/>
    <row r="245" s="108" customFormat="1" x14ac:dyDescent="0.25"/>
    <row r="246" s="108" customFormat="1" x14ac:dyDescent="0.25"/>
  </sheetData>
  <sheetProtection selectLockedCells="1"/>
  <mergeCells count="34">
    <mergeCell ref="A40:AA40"/>
    <mergeCell ref="AA9:AA10"/>
    <mergeCell ref="A11:A17"/>
    <mergeCell ref="A18:A21"/>
    <mergeCell ref="A22:A26"/>
    <mergeCell ref="A27:A31"/>
    <mergeCell ref="A36:AA39"/>
    <mergeCell ref="Y9:Y10"/>
    <mergeCell ref="Z9:Z10"/>
    <mergeCell ref="U9:U10"/>
    <mergeCell ref="V9:V10"/>
    <mergeCell ref="W9:W10"/>
    <mergeCell ref="A1:AA5"/>
    <mergeCell ref="A6:AA8"/>
    <mergeCell ref="A9:B10"/>
    <mergeCell ref="C9:C10"/>
    <mergeCell ref="D9:D10"/>
    <mergeCell ref="E9:E10"/>
    <mergeCell ref="F9:F10"/>
    <mergeCell ref="G9:G10"/>
    <mergeCell ref="H9:H10"/>
    <mergeCell ref="I9:I10"/>
    <mergeCell ref="J9:J10"/>
    <mergeCell ref="T9:T10"/>
    <mergeCell ref="O9:O10"/>
    <mergeCell ref="R9:R10"/>
    <mergeCell ref="S9:S10"/>
    <mergeCell ref="M9:M10"/>
    <mergeCell ref="P9:P10"/>
    <mergeCell ref="L9:L10"/>
    <mergeCell ref="X9:X10"/>
    <mergeCell ref="Q9:Q10"/>
    <mergeCell ref="K9:K10"/>
    <mergeCell ref="N9:N10"/>
  </mergeCells>
  <pageMargins left="0.23622047244094491" right="0.23622047244094491" top="0.35433070866141736" bottom="0.35433070866141736" header="0" footer="0"/>
  <pageSetup scale="60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J19" sqref="J19"/>
    </sheetView>
  </sheetViews>
  <sheetFormatPr baseColWidth="10" defaultRowHeight="15" x14ac:dyDescent="0.25"/>
  <sheetData>
    <row r="1" spans="1:1" x14ac:dyDescent="0.25">
      <c r="A1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URG</vt:lpstr>
      <vt:lpstr>QUIROF</vt:lpstr>
      <vt:lpstr>HOSPIT</vt:lpstr>
      <vt:lpstr>UCIN</vt:lpstr>
      <vt:lpstr>UCI</vt:lpstr>
      <vt:lpstr>TOTAL</vt:lpstr>
      <vt:lpstr>GESTANTES</vt:lpstr>
      <vt:lpstr>FAMILIARES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LAJAS</cp:lastModifiedBy>
  <cp:lastPrinted>2020-03-20T14:21:34Z</cp:lastPrinted>
  <dcterms:created xsi:type="dcterms:W3CDTF">2017-10-04T13:47:25Z</dcterms:created>
  <dcterms:modified xsi:type="dcterms:W3CDTF">2021-01-18T15:54:13Z</dcterms:modified>
</cp:coreProperties>
</file>